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68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48" i="1" l="1"/>
  <c r="N35" i="1" l="1"/>
  <c r="N34" i="1"/>
  <c r="P30" i="1"/>
  <c r="N26" i="1"/>
  <c r="N32" i="1"/>
  <c r="N29" i="1"/>
  <c r="N21" i="1"/>
  <c r="P22" i="1" s="1"/>
  <c r="N16" i="1"/>
  <c r="N24" i="1" l="1"/>
  <c r="P25" i="1" s="1"/>
  <c r="E6" i="1" l="1"/>
  <c r="N15" i="1" l="1"/>
  <c r="P35" i="1" l="1"/>
  <c r="P17" i="1"/>
</calcChain>
</file>

<file path=xl/sharedStrings.xml><?xml version="1.0" encoding="utf-8"?>
<sst xmlns="http://schemas.openxmlformats.org/spreadsheetml/2006/main" count="84" uniqueCount="65">
  <si>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</si>
  <si>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</si>
  <si>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</si>
  <si>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</si>
  <si>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</si>
  <si>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</si>
  <si>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</si>
  <si>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</si>
  <si>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</si>
  <si>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Показники</t>
  </si>
  <si>
    <t>Попередній період</t>
  </si>
  <si>
    <t>Звітній період</t>
  </si>
  <si>
    <t>Затверджено</t>
  </si>
  <si>
    <t>Виконано</t>
  </si>
  <si>
    <t>Виконання плану</t>
  </si>
  <si>
    <t>ефективності</t>
  </si>
  <si>
    <t>Середній рівень виконання плану</t>
  </si>
  <si>
    <t>Ефективність програми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</si>
  <si>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</si>
  <si>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</si>
  <si>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</si>
  <si>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</si>
  <si>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
ефективність</t>
  </si>
  <si>
    <t>Середня
ефективність</t>
  </si>
  <si>
    <t>Низька
ефективність</t>
  </si>
  <si>
    <t>Завдання</t>
  </si>
  <si>
    <t>5. Поглиблений аналіз причин низької ефективності</t>
  </si>
  <si>
    <t xml:space="preserve">Пояснення щодо причин низької ефективності,
визначення факторів через які не досягнуто
запланованих результатів
</t>
  </si>
  <si>
    <t>(підпис)</t>
  </si>
  <si>
    <t>(ініціали та прізвище)</t>
  </si>
  <si>
    <t>Результати аналізу ефективності бюджетної програми у звітному 2018 році</t>
  </si>
  <si>
    <t>якості</t>
  </si>
  <si>
    <t>1/1*100=100</t>
  </si>
  <si>
    <t xml:space="preserve">Рівень готовності </t>
  </si>
  <si>
    <t>Будівництво об’єктів соціально-культурного призначення</t>
  </si>
  <si>
    <t>Середня вартість робіт в одному закладі</t>
  </si>
  <si>
    <t>Завдання 1. Будівництво освітніх установ та закладів</t>
  </si>
  <si>
    <t>Середня вартість будівництва 1 кв.м</t>
  </si>
  <si>
    <t>Завдання 2. Розробка проектно-кошторисної документації об’єкта реконструкції</t>
  </si>
  <si>
    <t>Завдання 3. Забезпечення реконструкції об’єктів теплопостачання закладів освіти</t>
  </si>
  <si>
    <t>Ефективність завдання 1</t>
  </si>
  <si>
    <t>Ефективність завдання 2</t>
  </si>
  <si>
    <t>Ефективність завдання 3</t>
  </si>
  <si>
    <t>(0995+0,995)/2*100=99,5</t>
  </si>
  <si>
    <t>0,638/1*100=63,8</t>
  </si>
  <si>
    <t>99,5+0+0=</t>
  </si>
  <si>
    <t>0,638+100+0=</t>
  </si>
  <si>
    <t>0,578/1*100=57,8</t>
  </si>
  <si>
    <t>57,8+100+0=</t>
  </si>
  <si>
    <t>(0,995+0,995+0,638+0,578)*100/4+(1+1)*100/2+0=</t>
  </si>
  <si>
    <t>Забезпечення належного рівня доступу для отримання послуг загальноосвітніх бюджетних закладів.</t>
  </si>
  <si>
    <t>Звичайна шкала</t>
  </si>
  <si>
    <t>Відкоригована шкала</t>
  </si>
  <si>
    <t>Висока ефективність</t>
  </si>
  <si>
    <t>215 і більше балів (-25)</t>
  </si>
  <si>
    <t>190 і більше балів</t>
  </si>
  <si>
    <t>Середня ефективність</t>
  </si>
  <si>
    <t>190-215 балів (-25)</t>
  </si>
  <si>
    <t>165-190 балів</t>
  </si>
  <si>
    <t>Низька ефективність</t>
  </si>
  <si>
    <t>менше 190 балів (-25)</t>
  </si>
  <si>
    <t>менше 165 балів</t>
  </si>
  <si>
    <t>Причинами зниження ефективності є те, що вартість виготовлення проектно-кошторисної документації  на  проведення  реконструкції топкових Хухрянської ЗОШ І-ІІІ та  Сонячненського НВК:ЗОШ І-Ш ступенів –ДНЗ склалась меншею ніж планова, вартість робіт по реконструкції котельні Чернеччинської ЗОШ І-ІІІ ступенів зі встановленням єдиного вузла обліку газу  та системи опалення Хухрянської ЗОШ І-ІІІ ступенів була зменшена в зв'язку з меншим обсягом робіт ніж планувалось. Факторами, які вплинули на показник низької ефективності також є відсутність даних за попередні бюджетні періоди 25 балів</t>
  </si>
  <si>
    <t>Начальник відділу освіти</t>
  </si>
  <si>
    <t>Є. КОРИТНИК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</si>
</sst>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2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view="pageBreakPreview" zoomScale="60" zoomScaleNormal="100" workbookViewId="0">
      <selection activeCell="B58" sqref="B58"/>
    </sheetView>
  </sheetViews>
  <sheetFormatPr defaultRowHeight="15" x14ac:dyDescent="0.25"/>
  <cols>
    <col min="1" max="2" width="9.140625" style="1"/>
    <col min="3" max="3" width="20" style="1" customWidth="1"/>
    <col min="4" max="4" width="9.140625" style="1"/>
    <col min="5" max="5" width="10.28515625" style="1" customWidth="1"/>
    <col min="6" max="6" width="9.140625" style="1"/>
    <col min="7" max="7" width="11" style="1" customWidth="1"/>
    <col min="8" max="8" width="9.140625" style="1"/>
    <col min="9" max="9" width="11.5703125" style="1" customWidth="1"/>
    <col min="10" max="10" width="9.140625" style="1"/>
    <col min="11" max="11" width="11" style="1" customWidth="1"/>
    <col min="12" max="12" width="9.140625" style="1"/>
    <col min="13" max="13" width="10.5703125" style="1" customWidth="1"/>
    <col min="14" max="14" width="9.140625" style="1"/>
    <col min="15" max="15" width="16.140625" style="1" customWidth="1"/>
    <col min="16" max="16384" width="9.140625" style="1"/>
  </cols>
  <sheetData>
    <row r="2" spans="1:1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ht="15.75" x14ac:dyDescent="0.25">
      <c r="A4" s="45" t="s">
        <v>0</v>
      </c>
      <c r="B4" s="2">
        <v>600000</v>
      </c>
      <c r="C4" s="3"/>
      <c r="E4" s="46" t="s">
        <v>1</v>
      </c>
      <c r="F4" s="46"/>
      <c r="G4" s="46"/>
      <c r="H4" s="46"/>
      <c r="I4" s="46"/>
      <c r="J4" s="46"/>
      <c r="K4" s="46"/>
      <c r="L4" s="46"/>
      <c r="M4" s="46"/>
    </row>
    <row r="5" spans="1:15" ht="22.5" x14ac:dyDescent="0.25">
      <c r="A5" s="45"/>
      <c r="B5" s="4" t="s">
        <v>2</v>
      </c>
      <c r="C5" s="3"/>
      <c r="E5" s="47" t="s">
        <v>3</v>
      </c>
      <c r="F5" s="47"/>
      <c r="G5" s="47"/>
      <c r="H5" s="47"/>
      <c r="I5" s="47"/>
      <c r="J5" s="47"/>
      <c r="K5" s="47"/>
      <c r="L5" s="47"/>
      <c r="M5" s="47"/>
    </row>
    <row r="6" spans="1:15" ht="15.75" x14ac:dyDescent="0.25">
      <c r="A6" s="45" t="s">
        <v>4</v>
      </c>
      <c r="B6" s="2">
        <v>610000</v>
      </c>
      <c r="C6" s="3"/>
      <c r="E6" s="46" t="str">
        <f>E4</f>
        <v>Відділ освіти  Чернеччинської сільської ради</v>
      </c>
      <c r="F6" s="46"/>
      <c r="G6" s="46"/>
      <c r="H6" s="46"/>
      <c r="I6" s="46"/>
      <c r="J6" s="46"/>
      <c r="K6" s="46"/>
      <c r="L6" s="46"/>
      <c r="M6" s="46"/>
    </row>
    <row r="7" spans="1:15" ht="22.5" x14ac:dyDescent="0.25">
      <c r="A7" s="45"/>
      <c r="B7" s="4" t="s">
        <v>2</v>
      </c>
      <c r="C7" s="3"/>
      <c r="E7" s="49" t="s">
        <v>5</v>
      </c>
      <c r="F7" s="49"/>
      <c r="G7" s="49"/>
      <c r="H7" s="49"/>
      <c r="I7" s="49"/>
      <c r="J7" s="49"/>
      <c r="K7" s="49"/>
      <c r="L7" s="49"/>
      <c r="M7" s="49"/>
    </row>
    <row r="8" spans="1:15" ht="15.75" customHeight="1" x14ac:dyDescent="0.25">
      <c r="A8" s="45" t="s">
        <v>6</v>
      </c>
      <c r="B8" s="2">
        <v>617320</v>
      </c>
      <c r="C8" s="14">
        <v>443</v>
      </c>
      <c r="E8" s="46" t="s">
        <v>34</v>
      </c>
      <c r="F8" s="46"/>
      <c r="G8" s="46"/>
      <c r="H8" s="46"/>
      <c r="I8" s="46"/>
      <c r="J8" s="46"/>
      <c r="K8" s="46"/>
      <c r="L8" s="46"/>
      <c r="M8" s="46"/>
    </row>
    <row r="9" spans="1:15" ht="22.5" x14ac:dyDescent="0.25">
      <c r="A9" s="45"/>
      <c r="B9" s="5" t="s">
        <v>2</v>
      </c>
      <c r="C9" s="5" t="s">
        <v>7</v>
      </c>
      <c r="E9" s="47" t="s">
        <v>8</v>
      </c>
      <c r="F9" s="47"/>
      <c r="G9" s="47"/>
      <c r="H9" s="47"/>
      <c r="I9" s="47"/>
      <c r="J9" s="47"/>
      <c r="K9" s="47"/>
      <c r="L9" s="47"/>
      <c r="M9" s="47"/>
    </row>
    <row r="11" spans="1:15" x14ac:dyDescent="0.25">
      <c r="A11" s="32" t="s">
        <v>9</v>
      </c>
      <c r="B11" s="32"/>
      <c r="C11" s="32"/>
      <c r="D11" s="32" t="s">
        <v>10</v>
      </c>
      <c r="E11" s="32"/>
      <c r="F11" s="32"/>
      <c r="G11" s="32"/>
      <c r="H11" s="32"/>
      <c r="I11" s="32"/>
      <c r="J11" s="32" t="s">
        <v>11</v>
      </c>
      <c r="K11" s="32"/>
      <c r="L11" s="32"/>
      <c r="M11" s="32"/>
      <c r="N11" s="32"/>
      <c r="O11" s="32"/>
    </row>
    <row r="12" spans="1:15" x14ac:dyDescent="0.25">
      <c r="A12" s="32"/>
      <c r="B12" s="32"/>
      <c r="C12" s="32"/>
      <c r="D12" s="28" t="s">
        <v>12</v>
      </c>
      <c r="E12" s="28"/>
      <c r="F12" s="28" t="s">
        <v>13</v>
      </c>
      <c r="G12" s="28"/>
      <c r="H12" s="28" t="s">
        <v>14</v>
      </c>
      <c r="I12" s="28"/>
      <c r="J12" s="28" t="s">
        <v>12</v>
      </c>
      <c r="K12" s="28"/>
      <c r="L12" s="28" t="s">
        <v>13</v>
      </c>
      <c r="M12" s="28"/>
      <c r="N12" s="28" t="s">
        <v>14</v>
      </c>
      <c r="O12" s="28"/>
    </row>
    <row r="13" spans="1:15" x14ac:dyDescent="0.25">
      <c r="A13" s="42" t="s">
        <v>36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1:15" x14ac:dyDescent="0.25">
      <c r="A14" s="41" t="s">
        <v>15</v>
      </c>
      <c r="B14" s="41"/>
      <c r="C14" s="4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31.5" customHeight="1" x14ac:dyDescent="0.25">
      <c r="A15" s="38" t="s">
        <v>35</v>
      </c>
      <c r="B15" s="39"/>
      <c r="C15" s="40"/>
      <c r="D15" s="28"/>
      <c r="E15" s="28"/>
      <c r="F15" s="28"/>
      <c r="G15" s="28"/>
      <c r="H15" s="33"/>
      <c r="I15" s="33"/>
      <c r="J15" s="35">
        <v>683.60699999999997</v>
      </c>
      <c r="K15" s="35"/>
      <c r="L15" s="35">
        <v>680.04499999999996</v>
      </c>
      <c r="M15" s="35"/>
      <c r="N15" s="36">
        <f>L15/J15</f>
        <v>0.99478940385338355</v>
      </c>
      <c r="O15" s="37"/>
    </row>
    <row r="16" spans="1:15" ht="31.5" customHeight="1" x14ac:dyDescent="0.25">
      <c r="A16" s="38" t="s">
        <v>37</v>
      </c>
      <c r="B16" s="39"/>
      <c r="C16" s="40"/>
      <c r="D16" s="28"/>
      <c r="E16" s="28"/>
      <c r="F16" s="28"/>
      <c r="G16" s="28"/>
      <c r="H16" s="33"/>
      <c r="I16" s="33"/>
      <c r="J16" s="34">
        <v>740</v>
      </c>
      <c r="K16" s="34"/>
      <c r="L16" s="34">
        <v>736</v>
      </c>
      <c r="M16" s="34"/>
      <c r="N16" s="36">
        <f>L16/J16</f>
        <v>0.99459459459459465</v>
      </c>
      <c r="O16" s="37"/>
    </row>
    <row r="17" spans="1:21" x14ac:dyDescent="0.25">
      <c r="A17" s="26" t="s">
        <v>16</v>
      </c>
      <c r="B17" s="26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 t="s">
        <v>43</v>
      </c>
      <c r="O17" s="24"/>
      <c r="P17" s="6">
        <f>SUM(N15:O16)/2*100</f>
        <v>99.469199922398914</v>
      </c>
      <c r="Q17" s="11"/>
      <c r="R17" s="12"/>
      <c r="S17" s="12"/>
      <c r="T17" s="12"/>
      <c r="U17" s="12"/>
    </row>
    <row r="18" spans="1:21" x14ac:dyDescent="0.25">
      <c r="A18" s="19" t="s">
        <v>40</v>
      </c>
      <c r="B18" s="19"/>
      <c r="C18" s="19"/>
      <c r="D18" s="20" t="s">
        <v>45</v>
      </c>
      <c r="E18" s="21"/>
      <c r="F18" s="21"/>
      <c r="G18" s="21"/>
      <c r="H18" s="21"/>
      <c r="I18" s="21"/>
      <c r="J18" s="21"/>
      <c r="K18" s="21"/>
      <c r="L18" s="21"/>
      <c r="M18" s="22"/>
      <c r="N18" s="23">
        <v>99.5</v>
      </c>
      <c r="O18" s="23"/>
      <c r="P18" s="6"/>
      <c r="Q18" s="11"/>
      <c r="R18" s="12"/>
      <c r="S18" s="12"/>
      <c r="T18" s="12"/>
      <c r="U18" s="12"/>
    </row>
    <row r="19" spans="1:21" x14ac:dyDescent="0.25">
      <c r="A19" s="42" t="s">
        <v>38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1:21" x14ac:dyDescent="0.25">
      <c r="A20" s="41" t="s">
        <v>15</v>
      </c>
      <c r="B20" s="41"/>
      <c r="C20" s="4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21" ht="29.25" customHeight="1" x14ac:dyDescent="0.25">
      <c r="A21" s="38" t="s">
        <v>35</v>
      </c>
      <c r="B21" s="39"/>
      <c r="C21" s="40"/>
      <c r="D21" s="28"/>
      <c r="E21" s="28"/>
      <c r="F21" s="28"/>
      <c r="G21" s="28"/>
      <c r="H21" s="33"/>
      <c r="I21" s="33"/>
      <c r="J21" s="35">
        <v>30.378</v>
      </c>
      <c r="K21" s="35"/>
      <c r="L21" s="35">
        <v>19.378</v>
      </c>
      <c r="M21" s="35"/>
      <c r="N21" s="36">
        <f>L21/J21</f>
        <v>0.63789584567779312</v>
      </c>
      <c r="O21" s="37"/>
    </row>
    <row r="22" spans="1:21" x14ac:dyDescent="0.25">
      <c r="A22" s="26" t="s">
        <v>16</v>
      </c>
      <c r="B22" s="26"/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 t="s">
        <v>44</v>
      </c>
      <c r="O22" s="24"/>
      <c r="P22" s="6">
        <f>SUM(N21)/1*100</f>
        <v>63.789584567779315</v>
      </c>
      <c r="Q22" s="11"/>
      <c r="R22" s="12"/>
      <c r="S22" s="12"/>
      <c r="T22" s="12"/>
      <c r="U22" s="12"/>
    </row>
    <row r="23" spans="1:21" x14ac:dyDescent="0.25">
      <c r="A23" s="41" t="s">
        <v>31</v>
      </c>
      <c r="B23" s="41"/>
      <c r="C23" s="4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21" ht="20.25" customHeight="1" x14ac:dyDescent="0.25">
      <c r="A24" s="29" t="s">
        <v>33</v>
      </c>
      <c r="B24" s="30"/>
      <c r="C24" s="31"/>
      <c r="D24" s="32"/>
      <c r="E24" s="32"/>
      <c r="F24" s="32"/>
      <c r="G24" s="32"/>
      <c r="H24" s="33"/>
      <c r="I24" s="33"/>
      <c r="J24" s="34">
        <v>100</v>
      </c>
      <c r="K24" s="32"/>
      <c r="L24" s="34">
        <v>100</v>
      </c>
      <c r="M24" s="32"/>
      <c r="N24" s="35">
        <f>L24/J24</f>
        <v>1</v>
      </c>
      <c r="O24" s="35"/>
    </row>
    <row r="25" spans="1:21" x14ac:dyDescent="0.25">
      <c r="A25" s="26" t="s">
        <v>16</v>
      </c>
      <c r="B25" s="26"/>
      <c r="C25" s="26"/>
      <c r="D25" s="24"/>
      <c r="E25" s="24"/>
      <c r="F25" s="24"/>
      <c r="G25" s="24"/>
      <c r="H25" s="27"/>
      <c r="I25" s="27"/>
      <c r="J25" s="24"/>
      <c r="K25" s="24"/>
      <c r="L25" s="24"/>
      <c r="M25" s="24"/>
      <c r="N25" s="24" t="s">
        <v>32</v>
      </c>
      <c r="O25" s="24"/>
      <c r="P25" s="6">
        <f>SUM(N24)/1*100</f>
        <v>100</v>
      </c>
    </row>
    <row r="26" spans="1:21" x14ac:dyDescent="0.25">
      <c r="A26" s="19" t="s">
        <v>41</v>
      </c>
      <c r="B26" s="19"/>
      <c r="C26" s="19"/>
      <c r="D26" s="20" t="s">
        <v>46</v>
      </c>
      <c r="E26" s="21"/>
      <c r="F26" s="21"/>
      <c r="G26" s="21"/>
      <c r="H26" s="21"/>
      <c r="I26" s="21"/>
      <c r="J26" s="21"/>
      <c r="K26" s="21"/>
      <c r="L26" s="21"/>
      <c r="M26" s="22"/>
      <c r="N26" s="25">
        <f>0.638+100</f>
        <v>100.63800000000001</v>
      </c>
      <c r="O26" s="25"/>
      <c r="P26" s="6"/>
      <c r="Q26" s="11"/>
      <c r="R26" s="12"/>
      <c r="S26" s="12"/>
      <c r="T26" s="12"/>
      <c r="U26" s="12"/>
    </row>
    <row r="27" spans="1:21" x14ac:dyDescent="0.25">
      <c r="A27" s="42" t="s">
        <v>39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21" x14ac:dyDescent="0.25">
      <c r="A28" s="41" t="s">
        <v>15</v>
      </c>
      <c r="B28" s="41"/>
      <c r="C28" s="4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21" ht="29.25" customHeight="1" x14ac:dyDescent="0.25">
      <c r="A29" s="38" t="s">
        <v>35</v>
      </c>
      <c r="B29" s="39"/>
      <c r="C29" s="40"/>
      <c r="D29" s="28"/>
      <c r="E29" s="28"/>
      <c r="F29" s="28"/>
      <c r="G29" s="28"/>
      <c r="H29" s="33"/>
      <c r="I29" s="33"/>
      <c r="J29" s="35">
        <v>74.049000000000007</v>
      </c>
      <c r="K29" s="35"/>
      <c r="L29" s="35">
        <v>42.792999999999999</v>
      </c>
      <c r="M29" s="35"/>
      <c r="N29" s="36">
        <f>L29/J29</f>
        <v>0.57790111952896051</v>
      </c>
      <c r="O29" s="37"/>
    </row>
    <row r="30" spans="1:21" x14ac:dyDescent="0.25">
      <c r="A30" s="26" t="s">
        <v>16</v>
      </c>
      <c r="B30" s="26"/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 t="s">
        <v>47</v>
      </c>
      <c r="O30" s="24"/>
      <c r="P30" s="6">
        <f>SUM(N29)/1*100</f>
        <v>57.790111952896048</v>
      </c>
      <c r="Q30" s="11"/>
      <c r="R30" s="12"/>
      <c r="S30" s="12"/>
      <c r="T30" s="12"/>
      <c r="U30" s="12"/>
    </row>
    <row r="31" spans="1:21" x14ac:dyDescent="0.25">
      <c r="A31" s="41" t="s">
        <v>31</v>
      </c>
      <c r="B31" s="41"/>
      <c r="C31" s="4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21" ht="20.25" customHeight="1" x14ac:dyDescent="0.25">
      <c r="A32" s="29" t="s">
        <v>33</v>
      </c>
      <c r="B32" s="30"/>
      <c r="C32" s="31"/>
      <c r="D32" s="32"/>
      <c r="E32" s="32"/>
      <c r="F32" s="32"/>
      <c r="G32" s="32"/>
      <c r="H32" s="33"/>
      <c r="I32" s="33"/>
      <c r="J32" s="34">
        <v>100</v>
      </c>
      <c r="K32" s="32"/>
      <c r="L32" s="34">
        <v>100</v>
      </c>
      <c r="M32" s="32"/>
      <c r="N32" s="35">
        <f>L32/J32</f>
        <v>1</v>
      </c>
      <c r="O32" s="35"/>
    </row>
    <row r="33" spans="1:21" x14ac:dyDescent="0.25">
      <c r="A33" s="26" t="s">
        <v>16</v>
      </c>
      <c r="B33" s="26"/>
      <c r="C33" s="26"/>
      <c r="D33" s="24"/>
      <c r="E33" s="24"/>
      <c r="F33" s="24"/>
      <c r="G33" s="24"/>
      <c r="H33" s="27"/>
      <c r="I33" s="27"/>
      <c r="J33" s="24"/>
      <c r="K33" s="24"/>
      <c r="L33" s="24"/>
      <c r="M33" s="24"/>
      <c r="N33" s="24" t="s">
        <v>32</v>
      </c>
      <c r="O33" s="24"/>
      <c r="P33" s="13"/>
    </row>
    <row r="34" spans="1:21" x14ac:dyDescent="0.25">
      <c r="A34" s="19" t="s">
        <v>42</v>
      </c>
      <c r="B34" s="19"/>
      <c r="C34" s="19"/>
      <c r="D34" s="20" t="s">
        <v>48</v>
      </c>
      <c r="E34" s="21"/>
      <c r="F34" s="21"/>
      <c r="G34" s="21"/>
      <c r="H34" s="21"/>
      <c r="I34" s="21"/>
      <c r="J34" s="21"/>
      <c r="K34" s="21"/>
      <c r="L34" s="21"/>
      <c r="M34" s="22"/>
      <c r="N34" s="23">
        <f>57.8+100</f>
        <v>157.80000000000001</v>
      </c>
      <c r="O34" s="23"/>
      <c r="P34" s="6"/>
      <c r="Q34" s="11"/>
      <c r="R34" s="12"/>
      <c r="S34" s="12"/>
      <c r="T34" s="12"/>
      <c r="U34" s="12"/>
    </row>
    <row r="35" spans="1:21" x14ac:dyDescent="0.25">
      <c r="A35" s="19" t="s">
        <v>17</v>
      </c>
      <c r="B35" s="19"/>
      <c r="C35" s="19"/>
      <c r="D35" s="20" t="s">
        <v>49</v>
      </c>
      <c r="E35" s="21"/>
      <c r="F35" s="21"/>
      <c r="G35" s="21"/>
      <c r="H35" s="21"/>
      <c r="I35" s="21"/>
      <c r="J35" s="21"/>
      <c r="K35" s="21"/>
      <c r="L35" s="21"/>
      <c r="M35" s="22"/>
      <c r="N35" s="23">
        <f>(0.995+0.995+0.638+0.578)*100/4+(1+1)*100/2+0</f>
        <v>180.15</v>
      </c>
      <c r="O35" s="23"/>
      <c r="P35" s="1">
        <f>(N15+N16+N21+N29)*100/4+(N24+N32)*100/2</f>
        <v>180.1295240913683</v>
      </c>
    </row>
    <row r="36" spans="1:21" s="12" customFormat="1" x14ac:dyDescent="0.25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8"/>
    </row>
    <row r="37" spans="1:21" s="12" customFormat="1" x14ac:dyDescent="0.25">
      <c r="A37" s="23"/>
      <c r="B37" s="23"/>
      <c r="C37" s="23"/>
      <c r="D37" s="71" t="s">
        <v>51</v>
      </c>
      <c r="E37" s="72"/>
      <c r="F37" s="72"/>
      <c r="G37" s="73"/>
      <c r="H37" s="23" t="s">
        <v>52</v>
      </c>
      <c r="I37" s="23"/>
      <c r="J37" s="23"/>
      <c r="K37" s="23"/>
      <c r="L37" s="17"/>
      <c r="M37" s="17"/>
      <c r="N37" s="18"/>
      <c r="O37" s="18"/>
    </row>
    <row r="38" spans="1:21" s="12" customFormat="1" x14ac:dyDescent="0.25">
      <c r="A38" s="24" t="s">
        <v>53</v>
      </c>
      <c r="B38" s="24"/>
      <c r="C38" s="24"/>
      <c r="D38" s="68" t="s">
        <v>54</v>
      </c>
      <c r="E38" s="69"/>
      <c r="F38" s="69"/>
      <c r="G38" s="70"/>
      <c r="H38" s="68" t="s">
        <v>55</v>
      </c>
      <c r="I38" s="69"/>
      <c r="J38" s="69"/>
      <c r="K38" s="70"/>
      <c r="L38" s="17"/>
      <c r="M38" s="17"/>
      <c r="N38" s="18"/>
      <c r="O38" s="18"/>
    </row>
    <row r="39" spans="1:21" s="12" customFormat="1" x14ac:dyDescent="0.25">
      <c r="A39" s="24" t="s">
        <v>56</v>
      </c>
      <c r="B39" s="24"/>
      <c r="C39" s="24"/>
      <c r="D39" s="68" t="s">
        <v>57</v>
      </c>
      <c r="E39" s="69"/>
      <c r="F39" s="69"/>
      <c r="G39" s="70"/>
      <c r="H39" s="68" t="s">
        <v>58</v>
      </c>
      <c r="I39" s="69"/>
      <c r="J39" s="69"/>
      <c r="K39" s="70"/>
      <c r="L39" s="17"/>
      <c r="M39" s="17"/>
      <c r="N39" s="18"/>
      <c r="O39" s="18"/>
    </row>
    <row r="40" spans="1:21" s="12" customFormat="1" x14ac:dyDescent="0.25">
      <c r="A40" s="24" t="s">
        <v>59</v>
      </c>
      <c r="B40" s="24"/>
      <c r="C40" s="24"/>
      <c r="D40" s="68" t="s">
        <v>60</v>
      </c>
      <c r="E40" s="69"/>
      <c r="F40" s="69"/>
      <c r="G40" s="70"/>
      <c r="H40" s="68" t="s">
        <v>61</v>
      </c>
      <c r="I40" s="69"/>
      <c r="J40" s="69"/>
      <c r="K40" s="70"/>
      <c r="L40" s="17"/>
      <c r="M40" s="17"/>
      <c r="N40" s="18"/>
      <c r="O40" s="18"/>
    </row>
    <row r="41" spans="1:21" s="12" customFormat="1" x14ac:dyDescent="0.25">
      <c r="A41" s="16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</row>
    <row r="42" spans="1:21" x14ac:dyDescent="0.25">
      <c r="A42" s="1" t="s">
        <v>18</v>
      </c>
    </row>
    <row r="44" spans="1:21" ht="35.25" customHeight="1" x14ac:dyDescent="0.25">
      <c r="A44" s="32" t="s">
        <v>19</v>
      </c>
      <c r="B44" s="32" t="s">
        <v>20</v>
      </c>
      <c r="C44" s="32"/>
      <c r="D44" s="32"/>
      <c r="E44" s="32"/>
      <c r="F44" s="32"/>
      <c r="G44" s="32"/>
      <c r="H44" s="53" t="s">
        <v>21</v>
      </c>
      <c r="I44" s="53"/>
      <c r="J44" s="53"/>
      <c r="K44" s="53"/>
      <c r="L44" s="53"/>
      <c r="M44" s="53"/>
    </row>
    <row r="45" spans="1:21" ht="33" customHeight="1" x14ac:dyDescent="0.25">
      <c r="A45" s="32"/>
      <c r="B45" s="32"/>
      <c r="C45" s="32"/>
      <c r="D45" s="32"/>
      <c r="E45" s="32"/>
      <c r="F45" s="32"/>
      <c r="G45" s="32"/>
      <c r="H45" s="53" t="s">
        <v>22</v>
      </c>
      <c r="I45" s="53"/>
      <c r="J45" s="53" t="s">
        <v>23</v>
      </c>
      <c r="K45" s="53"/>
      <c r="L45" s="53" t="s">
        <v>24</v>
      </c>
      <c r="M45" s="53"/>
    </row>
    <row r="46" spans="1:21" x14ac:dyDescent="0.25">
      <c r="A46" s="7">
        <v>1</v>
      </c>
      <c r="B46" s="60">
        <v>2</v>
      </c>
      <c r="C46" s="61"/>
      <c r="D46" s="61"/>
      <c r="E46" s="61"/>
      <c r="F46" s="61"/>
      <c r="G46" s="62"/>
      <c r="H46" s="52">
        <v>3</v>
      </c>
      <c r="I46" s="52"/>
      <c r="J46" s="52">
        <v>4</v>
      </c>
      <c r="K46" s="52"/>
      <c r="L46" s="52">
        <v>5</v>
      </c>
      <c r="M46" s="52"/>
    </row>
    <row r="47" spans="1:21" x14ac:dyDescent="0.25">
      <c r="A47" s="8"/>
      <c r="B47" s="63" t="s">
        <v>25</v>
      </c>
      <c r="C47" s="64"/>
      <c r="D47" s="64"/>
      <c r="E47" s="64"/>
      <c r="F47" s="64"/>
      <c r="G47" s="65"/>
      <c r="H47" s="32"/>
      <c r="I47" s="32"/>
      <c r="J47" s="32"/>
      <c r="K47" s="32"/>
      <c r="L47" s="32"/>
      <c r="M47" s="32"/>
    </row>
    <row r="48" spans="1:21" ht="35.25" customHeight="1" x14ac:dyDescent="0.25">
      <c r="A48" s="8"/>
      <c r="B48" s="38" t="s">
        <v>50</v>
      </c>
      <c r="C48" s="39"/>
      <c r="D48" s="39"/>
      <c r="E48" s="39"/>
      <c r="F48" s="39"/>
      <c r="G48" s="40"/>
      <c r="H48" s="32"/>
      <c r="I48" s="32"/>
      <c r="J48" s="67">
        <f>N35</f>
        <v>180.15</v>
      </c>
      <c r="K48" s="67"/>
      <c r="L48" s="67"/>
      <c r="M48" s="67"/>
    </row>
    <row r="50" spans="1:13" x14ac:dyDescent="0.25">
      <c r="A50" s="1" t="s">
        <v>26</v>
      </c>
    </row>
    <row r="52" spans="1:13" x14ac:dyDescent="0.25">
      <c r="A52" s="32" t="s">
        <v>19</v>
      </c>
      <c r="B52" s="32" t="s">
        <v>20</v>
      </c>
      <c r="C52" s="32"/>
      <c r="D52" s="32"/>
      <c r="E52" s="32"/>
      <c r="F52" s="32"/>
      <c r="G52" s="32"/>
      <c r="H52" s="54" t="s">
        <v>27</v>
      </c>
      <c r="I52" s="55"/>
      <c r="J52" s="55"/>
      <c r="K52" s="55"/>
      <c r="L52" s="55"/>
      <c r="M52" s="56"/>
    </row>
    <row r="53" spans="1:13" ht="34.5" customHeight="1" x14ac:dyDescent="0.25">
      <c r="A53" s="32"/>
      <c r="B53" s="32"/>
      <c r="C53" s="32"/>
      <c r="D53" s="32"/>
      <c r="E53" s="32"/>
      <c r="F53" s="32"/>
      <c r="G53" s="32"/>
      <c r="H53" s="57"/>
      <c r="I53" s="58"/>
      <c r="J53" s="58"/>
      <c r="K53" s="58"/>
      <c r="L53" s="58"/>
      <c r="M53" s="59"/>
    </row>
    <row r="54" spans="1:13" x14ac:dyDescent="0.25">
      <c r="A54" s="7">
        <v>1</v>
      </c>
      <c r="B54" s="52">
        <v>2</v>
      </c>
      <c r="C54" s="52"/>
      <c r="D54" s="52"/>
      <c r="E54" s="52"/>
      <c r="F54" s="52"/>
      <c r="G54" s="52"/>
      <c r="H54" s="52">
        <v>3</v>
      </c>
      <c r="I54" s="52"/>
      <c r="J54" s="52"/>
      <c r="K54" s="52"/>
      <c r="L54" s="52"/>
      <c r="M54" s="52"/>
    </row>
    <row r="55" spans="1:13" ht="183.75" customHeight="1" x14ac:dyDescent="0.25">
      <c r="A55" s="7"/>
      <c r="B55" s="29" t="s">
        <v>50</v>
      </c>
      <c r="C55" s="30"/>
      <c r="D55" s="30"/>
      <c r="E55" s="30"/>
      <c r="F55" s="30"/>
      <c r="G55" s="31"/>
      <c r="H55" s="29" t="s">
        <v>62</v>
      </c>
      <c r="I55" s="30"/>
      <c r="J55" s="30"/>
      <c r="K55" s="30"/>
      <c r="L55" s="30"/>
      <c r="M55" s="31"/>
    </row>
    <row r="57" spans="1:13" ht="18" customHeight="1" x14ac:dyDescent="0.25"/>
    <row r="58" spans="1:13" ht="15.75" x14ac:dyDescent="0.25">
      <c r="A58" s="9" t="s">
        <v>63</v>
      </c>
      <c r="B58" s="3"/>
      <c r="C58" s="3"/>
      <c r="D58" s="3"/>
      <c r="E58" s="3"/>
      <c r="F58" s="3"/>
      <c r="G58" s="10"/>
      <c r="H58" s="15"/>
      <c r="J58" s="66" t="s">
        <v>64</v>
      </c>
      <c r="K58" s="66"/>
      <c r="L58" s="66"/>
      <c r="M58" s="66"/>
    </row>
    <row r="59" spans="1:13" ht="15.75" x14ac:dyDescent="0.25">
      <c r="A59" s="3"/>
      <c r="B59" s="3"/>
      <c r="C59" s="3"/>
      <c r="D59" s="3"/>
      <c r="E59" s="3"/>
      <c r="F59" s="3"/>
      <c r="G59" s="50" t="s">
        <v>28</v>
      </c>
      <c r="H59" s="50"/>
      <c r="J59" s="51" t="s">
        <v>29</v>
      </c>
      <c r="K59" s="51"/>
      <c r="L59" s="51"/>
      <c r="M59" s="51"/>
    </row>
  </sheetData>
  <mergeCells count="186">
    <mergeCell ref="A39:C39"/>
    <mergeCell ref="D39:G39"/>
    <mergeCell ref="H39:K39"/>
    <mergeCell ref="A40:C40"/>
    <mergeCell ref="D40:G40"/>
    <mergeCell ref="H40:K40"/>
    <mergeCell ref="A19:O19"/>
    <mergeCell ref="A20:C20"/>
    <mergeCell ref="D20:E20"/>
    <mergeCell ref="F20:G20"/>
    <mergeCell ref="A37:C37"/>
    <mergeCell ref="D37:G37"/>
    <mergeCell ref="H37:K37"/>
    <mergeCell ref="A38:C38"/>
    <mergeCell ref="D38:G38"/>
    <mergeCell ref="H38:K38"/>
    <mergeCell ref="A35:C35"/>
    <mergeCell ref="D35:M35"/>
    <mergeCell ref="N35:O35"/>
    <mergeCell ref="A24:C24"/>
    <mergeCell ref="D24:E24"/>
    <mergeCell ref="F24:G24"/>
    <mergeCell ref="H24:I24"/>
    <mergeCell ref="J24:K24"/>
    <mergeCell ref="L24:M24"/>
    <mergeCell ref="N24:O24"/>
    <mergeCell ref="B55:G55"/>
    <mergeCell ref="H55:M55"/>
    <mergeCell ref="J58:M58"/>
    <mergeCell ref="B48:G48"/>
    <mergeCell ref="H48:I48"/>
    <mergeCell ref="J48:K48"/>
    <mergeCell ref="L48:M48"/>
    <mergeCell ref="F25:G25"/>
    <mergeCell ref="H25:I25"/>
    <mergeCell ref="J25:K25"/>
    <mergeCell ref="L25:M25"/>
    <mergeCell ref="A27:O27"/>
    <mergeCell ref="A28:C28"/>
    <mergeCell ref="D28:E28"/>
    <mergeCell ref="F28:G28"/>
    <mergeCell ref="H28:I28"/>
    <mergeCell ref="J28:K28"/>
    <mergeCell ref="L28:M28"/>
    <mergeCell ref="N28:O28"/>
    <mergeCell ref="N25:O25"/>
    <mergeCell ref="N32:O32"/>
    <mergeCell ref="A31:C31"/>
    <mergeCell ref="G59:H59"/>
    <mergeCell ref="J59:M59"/>
    <mergeCell ref="B54:G54"/>
    <mergeCell ref="H54:M54"/>
    <mergeCell ref="J14:K14"/>
    <mergeCell ref="A44:A45"/>
    <mergeCell ref="B44:G45"/>
    <mergeCell ref="H44:M44"/>
    <mergeCell ref="H45:I45"/>
    <mergeCell ref="J45:K45"/>
    <mergeCell ref="L45:M45"/>
    <mergeCell ref="A52:A53"/>
    <mergeCell ref="B52:G53"/>
    <mergeCell ref="H52:M53"/>
    <mergeCell ref="B46:G46"/>
    <mergeCell ref="H46:I46"/>
    <mergeCell ref="J46:K46"/>
    <mergeCell ref="L46:M46"/>
    <mergeCell ref="B47:G47"/>
    <mergeCell ref="H47:I47"/>
    <mergeCell ref="J47:K47"/>
    <mergeCell ref="L47:M47"/>
    <mergeCell ref="A25:C25"/>
    <mergeCell ref="D25:E25"/>
    <mergeCell ref="A17:C17"/>
    <mergeCell ref="D17:E17"/>
    <mergeCell ref="F17:G17"/>
    <mergeCell ref="H17:I17"/>
    <mergeCell ref="J17:K17"/>
    <mergeCell ref="L17:M17"/>
    <mergeCell ref="N17:O17"/>
    <mergeCell ref="A15:C15"/>
    <mergeCell ref="D15:E15"/>
    <mergeCell ref="F15:G15"/>
    <mergeCell ref="H15:I15"/>
    <mergeCell ref="J15:K15"/>
    <mergeCell ref="L15:M15"/>
    <mergeCell ref="A2:O2"/>
    <mergeCell ref="A4:A5"/>
    <mergeCell ref="E4:M4"/>
    <mergeCell ref="E5:M5"/>
    <mergeCell ref="A6:A7"/>
    <mergeCell ref="E6:M6"/>
    <mergeCell ref="E7:M7"/>
    <mergeCell ref="J12:K12"/>
    <mergeCell ref="L12:M12"/>
    <mergeCell ref="N12:O12"/>
    <mergeCell ref="A13:O13"/>
    <mergeCell ref="A16:C16"/>
    <mergeCell ref="D16:E16"/>
    <mergeCell ref="F16:G16"/>
    <mergeCell ref="H16:I16"/>
    <mergeCell ref="J16:K16"/>
    <mergeCell ref="L16:M16"/>
    <mergeCell ref="N16:O16"/>
    <mergeCell ref="A8:A9"/>
    <mergeCell ref="E8:M8"/>
    <mergeCell ref="E9:M9"/>
    <mergeCell ref="A11:C12"/>
    <mergeCell ref="D11:I11"/>
    <mergeCell ref="J11:O11"/>
    <mergeCell ref="D12:E12"/>
    <mergeCell ref="F12:G12"/>
    <mergeCell ref="H12:I12"/>
    <mergeCell ref="L14:M14"/>
    <mergeCell ref="N14:O14"/>
    <mergeCell ref="N15:O15"/>
    <mergeCell ref="A14:C14"/>
    <mergeCell ref="D14:E14"/>
    <mergeCell ref="F14:G14"/>
    <mergeCell ref="H14:I14"/>
    <mergeCell ref="H20:I20"/>
    <mergeCell ref="J20:K20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A22:C22"/>
    <mergeCell ref="D22:E22"/>
    <mergeCell ref="F22:G22"/>
    <mergeCell ref="H22:I22"/>
    <mergeCell ref="J22:K22"/>
    <mergeCell ref="L22:M22"/>
    <mergeCell ref="N22:O22"/>
    <mergeCell ref="A23:C23"/>
    <mergeCell ref="D23:E23"/>
    <mergeCell ref="F23:G23"/>
    <mergeCell ref="H23:I23"/>
    <mergeCell ref="J23:K23"/>
    <mergeCell ref="L23:M23"/>
    <mergeCell ref="N23:O23"/>
    <mergeCell ref="D31:E31"/>
    <mergeCell ref="F31:G31"/>
    <mergeCell ref="H31:I31"/>
    <mergeCell ref="J31:K31"/>
    <mergeCell ref="L29:M29"/>
    <mergeCell ref="N29:O29"/>
    <mergeCell ref="A30:C30"/>
    <mergeCell ref="D30:E30"/>
    <mergeCell ref="F30:G30"/>
    <mergeCell ref="H30:I30"/>
    <mergeCell ref="J30:K30"/>
    <mergeCell ref="L30:M30"/>
    <mergeCell ref="N30:O30"/>
    <mergeCell ref="A29:C29"/>
    <mergeCell ref="D29:E29"/>
    <mergeCell ref="F29:G29"/>
    <mergeCell ref="H29:I29"/>
    <mergeCell ref="J29:K29"/>
    <mergeCell ref="A34:C34"/>
    <mergeCell ref="D34:M34"/>
    <mergeCell ref="N34:O34"/>
    <mergeCell ref="L33:M33"/>
    <mergeCell ref="N33:O33"/>
    <mergeCell ref="A18:C18"/>
    <mergeCell ref="D18:M18"/>
    <mergeCell ref="N18:O18"/>
    <mergeCell ref="A26:C26"/>
    <mergeCell ref="D26:M26"/>
    <mergeCell ref="N26:O26"/>
    <mergeCell ref="A33:C33"/>
    <mergeCell ref="D33:E33"/>
    <mergeCell ref="F33:G33"/>
    <mergeCell ref="H33:I33"/>
    <mergeCell ref="J33:K33"/>
    <mergeCell ref="L31:M31"/>
    <mergeCell ref="N31:O31"/>
    <mergeCell ref="A32:C32"/>
    <mergeCell ref="D32:E32"/>
    <mergeCell ref="F32:G32"/>
    <mergeCell ref="H32:I32"/>
    <mergeCell ref="J32:K32"/>
    <mergeCell ref="L32:M3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2019-04-09T15:32:55Z</cp:lastPrinted>
  <dcterms:created xsi:type="dcterms:W3CDTF">2019-04-08T15:47:10Z</dcterms:created>
  <dcterms:modified xsi:type="dcterms:W3CDTF">2019-04-09T15:33:03Z</dcterms:modified>
</cp:coreProperties>
</file>