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230"/>
  </bookViews>
  <sheets>
    <sheet name="звіт" sheetId="1" r:id="rId1"/>
  </sheets>
  <calcPr calcId="144525"/>
</workbook>
</file>

<file path=xl/calcChain.xml><?xml version="1.0" encoding="utf-8"?>
<calcChain xmlns="http://schemas.openxmlformats.org/spreadsheetml/2006/main">
  <c r="G96" i="1" l="1"/>
  <c r="F92" i="1"/>
  <c r="G92" i="1" s="1"/>
  <c r="H92" i="1" s="1"/>
  <c r="H89" i="1"/>
  <c r="G89" i="1"/>
  <c r="G88" i="1"/>
  <c r="H88" i="1" s="1"/>
  <c r="B83" i="1"/>
  <c r="F80" i="1"/>
  <c r="J64" i="1"/>
  <c r="I64" i="1"/>
  <c r="G64" i="1"/>
  <c r="E64" i="1"/>
  <c r="D64" i="1"/>
  <c r="J63" i="1"/>
  <c r="I63" i="1"/>
  <c r="H63" i="1"/>
  <c r="H64" i="1" s="1"/>
  <c r="E63" i="1"/>
  <c r="L60" i="1"/>
  <c r="F60" i="1"/>
  <c r="C60" i="1"/>
  <c r="F46" i="1"/>
  <c r="K45" i="1"/>
  <c r="I45" i="1"/>
  <c r="I46" i="1" s="1"/>
  <c r="L46" i="1" s="1"/>
  <c r="H45" i="1"/>
  <c r="H46" i="1" s="1"/>
  <c r="G45" i="1"/>
  <c r="G46" i="1" s="1"/>
  <c r="F45" i="1"/>
  <c r="E45" i="1"/>
  <c r="E46" i="1" s="1"/>
  <c r="F93" i="1" s="1"/>
  <c r="I22" i="1"/>
  <c r="L45" i="1" s="1"/>
  <c r="H22" i="1"/>
  <c r="G22" i="1"/>
  <c r="J45" i="1" s="1"/>
  <c r="J46" i="1" s="1"/>
  <c r="M46" i="1" s="1"/>
  <c r="D22" i="1"/>
  <c r="J22" i="1" s="1"/>
  <c r="M45" i="1" s="1"/>
  <c r="E13" i="1"/>
  <c r="G93" i="1" l="1"/>
  <c r="H93" i="1" s="1"/>
  <c r="K46" i="1"/>
  <c r="K63" i="1"/>
  <c r="K64" i="1" s="1"/>
</calcChain>
</file>

<file path=xl/sharedStrings.xml><?xml version="1.0" encoding="utf-8"?>
<sst xmlns="http://schemas.openxmlformats.org/spreadsheetml/2006/main" count="118" uniqueCount="79">
  <si>
    <t>ЗАТВЕРДЖЕНО                                               Наказ Міністерства фінансів України 26.08.2014 № 836</t>
  </si>
  <si>
    <t>Звіт</t>
  </si>
  <si>
    <t>про виконання паспорта бюджетної програми місцевого бюджету за 2018 рік</t>
  </si>
  <si>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</si>
  <si>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</si>
  <si>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</si>
  <si>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</si>
  <si>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</si>
  <si>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</si>
  <si>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</si>
  <si>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Керівництво і управління у відповідній сфері у містах (місті Києві), селищах, селах, об`єднаних територіальних громадах</t>
  </si>
  <si>
    <t>(КФКВК)</t>
  </si>
  <si>
    <t>(найменування бюджетної програми)</t>
  </si>
  <si>
    <t>4.</t>
  </si>
  <si>
    <t>Видатки та надання кредитів за бюджетною програмою за звітний період</t>
  </si>
  <si>
    <t>(тис.грн.)</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</si>
  <si>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</si>
  <si>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</si>
  <si>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</si>
  <si>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</si>
  <si>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</si>
  <si>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</si>
  <si>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5.</t>
  </si>
  <si>
    <t>Обсяги фінансування бюджетної програми за звітний період у розрізі підпрограм та завдань</t>
  </si>
  <si>
    <t>N
з/п</t>
  </si>
  <si>
    <t>КПКВК</t>
  </si>
  <si>
    <t>КФКВК</t>
  </si>
  <si>
    <t xml:space="preserve">Підпрограма/ завдання 
бюджетної програми
</t>
  </si>
  <si>
    <t xml:space="preserve">Затверджено паспортом
бюджетної програми
на звітний період
</t>
  </si>
  <si>
    <t xml:space="preserve">Касові видатки (надані кредити) 
за звітний період
</t>
  </si>
  <si>
    <t>Пояснення щодо причин відхилення</t>
  </si>
  <si>
    <t xml:space="preserve">Здійснення відділом освіти
Чернеччинської сільської ради наданих законодавством
повноважень у сфері освіти
</t>
  </si>
  <si>
    <t>Розбіжності виникли в зв'язку з зменшенням витрат на оплату праці (вакансія начальника віддлу освіти протягом 3-х місяців), придбанням предметів та матеріалів (економія) та на видатки на відрядження (працівники апарату не приймали участь в деяких запланованих заходах)</t>
  </si>
  <si>
    <t>Усього</t>
  </si>
  <si>
    <t>6.</t>
  </si>
  <si>
    <t>Видатки на реалізацію регіональних цільових програм, які виконуються в межах бюджетної програми, за звітний період</t>
  </si>
  <si>
    <t xml:space="preserve">Назва
регіональної цільової програми та підпрограми
</t>
  </si>
  <si>
    <t>Програма економічного і соціального розвитку Чернеччинської сільської ради (об’єднаної територіальної громади) на 2018 рік</t>
  </si>
  <si>
    <t>Економія виникла в зв'язку з оголошеною ціною постачальника</t>
  </si>
  <si>
    <t>7.</t>
  </si>
  <si>
    <t>Результативні показники бюджетної програми та аналіз їх виконання за звітний період:</t>
  </si>
  <si>
    <t>N
 з/п</t>
  </si>
  <si>
    <t>Показники</t>
  </si>
  <si>
    <t>Одиниця виміру</t>
  </si>
  <si>
    <t>Джерело інформації</t>
  </si>
  <si>
    <t>Виконано за звітній період (касові видатки/надані кредити)</t>
  </si>
  <si>
    <t>затрат</t>
  </si>
  <si>
    <t>1.1</t>
  </si>
  <si>
    <t xml:space="preserve">середньорічне число штатних одиниць </t>
  </si>
  <si>
    <t>од.</t>
  </si>
  <si>
    <t xml:space="preserve">Штатний розпис </t>
  </si>
  <si>
    <t>продукту</t>
  </si>
  <si>
    <t>2.1</t>
  </si>
  <si>
    <t>кількість отриманих листів, звернень, заяв, скарг</t>
  </si>
  <si>
    <t>журнал регістрації вхідної документації</t>
  </si>
  <si>
    <t>2.2</t>
  </si>
  <si>
    <t>кількість підготовлених клопотань, рішень, наказів</t>
  </si>
  <si>
    <t>Пояснення: на протязі року проводились зміни до паспорту бюджетної програми, де уточнювались показники продукту під фактичні показники.</t>
  </si>
  <si>
    <t>ефективності</t>
  </si>
  <si>
    <t>3.1</t>
  </si>
  <si>
    <t xml:space="preserve">кількість виконаних листів, звернень, заяв, скарг на
одну посадову особу 
</t>
  </si>
  <si>
    <t xml:space="preserve">розрахунок (відношення
отриманих звернень, скарг до
кількості посадових осіб)
</t>
  </si>
  <si>
    <t>3.2</t>
  </si>
  <si>
    <t>витрати на утримання однієї штатної одиниці по загальному фонду</t>
  </si>
  <si>
    <t>тис.грн.</t>
  </si>
  <si>
    <t xml:space="preserve">розрахунок (відношення обсягу
фінансування до кількості
штатних одиниць).
</t>
  </si>
  <si>
    <t>Розбіжності між затвердженими та досягнутими результативними показниками виникли в зв'язку з зменшенням витрат на оплату праці (вакансія), придбанням предметів та матеріалів (економія) та на видатки на відрядження (працівники апарату не приймали участь в деяких запланованих заходах)</t>
  </si>
  <si>
    <t>якості</t>
  </si>
  <si>
    <t xml:space="preserve">Відсоток звернень вчасно
виконаних завдань, листів, скарг
</t>
  </si>
  <si>
    <t>%</t>
  </si>
  <si>
    <t>Розрахунковий показник</t>
  </si>
  <si>
    <t>Постійно вживаються заходи щодо забезпечення чіткого дотримання термінів виконання документів та повноти розкриття порушених питань. У зв'язку із зазначеним показник виконано на 100%.</t>
  </si>
  <si>
    <t xml:space="preserve"> Аналіз стану виконання результативних показників свідчить, що відділ освіти Чернеччинської сільської ради забезпечує виконання завдань, реалізацію повноважень, визначених законодавством, в обов'язковому обсязі відповідно до головної мети діяльності за бюджетною програмою по КПКВК 0610160. 
Виконання функцій відділу забезпечується внаслідок підвищення інтенсивності та ефективності праці штату працівників, оперативності прийняття управлінських рішень,  економії бюджетних коштів та оптимізації всіх витрат.
</t>
  </si>
  <si>
    <t>Керівник установи головного розпорядника бюджетних коштів</t>
  </si>
  <si>
    <t>Є. КОРИТНИК</t>
  </si>
  <si>
    <t>(підпис)</t>
  </si>
  <si>
    <t>(ініціали та прізвище)</t>
  </si>
  <si>
    <t>Головний бухгалтер установи головного розпорядника бюджетних коштів</t>
  </si>
  <si>
    <t>А. ПЕЛИХ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</si>
</sst>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0" x14ac:knownFonts="1">
    <font>
      <sz val="11"/>
      <color theme="1"/>
      <name val="Calibri"/>
      <family val="2"/>
      <charset val="204"/>
      <scheme val="minor"/>
    </font>
    <font>
      <sz val="11"/>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1"/>
      <name val="Times New Roman"/>
      <family val="1"/>
      <charset val="204"/>
    </font>
    <font>
      <sz val="9"/>
      <color rgb="FF000000"/>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1" fillId="0" borderId="1" xfId="0" applyFont="1" applyBorder="1"/>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0" xfId="0" applyFont="1"/>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xf>
    <xf numFmtId="0" fontId="5" fillId="0" borderId="2" xfId="0" applyFont="1" applyBorder="1" applyAlignment="1">
      <alignment vertical="center" wrapText="1"/>
    </xf>
    <xf numFmtId="0" fontId="6" fillId="0" borderId="2" xfId="0" applyFont="1" applyBorder="1" applyAlignment="1">
      <alignment wrapText="1"/>
    </xf>
    <xf numFmtId="0" fontId="3" fillId="0" borderId="2" xfId="0" applyFont="1" applyBorder="1" applyAlignment="1">
      <alignment vertical="center" wrapText="1"/>
    </xf>
    <xf numFmtId="0" fontId="1" fillId="0" borderId="2" xfId="0" applyFont="1" applyBorder="1"/>
    <xf numFmtId="0" fontId="7" fillId="0" borderId="6" xfId="0" applyFont="1" applyBorder="1" applyAlignment="1">
      <alignment horizontal="center" vertical="top" wrapText="1"/>
    </xf>
    <xf numFmtId="0" fontId="3" fillId="0" borderId="2" xfId="0" applyFont="1" applyBorder="1" applyAlignment="1">
      <alignment horizontal="center" vertical="top" wrapText="1"/>
    </xf>
    <xf numFmtId="0" fontId="7" fillId="0" borderId="7" xfId="0" applyFont="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Border="1" applyAlignment="1">
      <alignment vertical="top" wrapText="1"/>
    </xf>
    <xf numFmtId="0" fontId="1"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wrapText="1"/>
    </xf>
    <xf numFmtId="0" fontId="6" fillId="0" borderId="0" xfId="0" applyFont="1" applyBorder="1" applyAlignment="1">
      <alignment wrapText="1"/>
    </xf>
    <xf numFmtId="164" fontId="3" fillId="0" borderId="2" xfId="0" applyNumberFormat="1" applyFont="1" applyBorder="1" applyAlignment="1">
      <alignment horizontal="center" vertical="center" wrapText="1"/>
    </xf>
    <xf numFmtId="49" fontId="8" fillId="0" borderId="2" xfId="0" applyNumberFormat="1" applyFont="1" applyBorder="1" applyAlignment="1">
      <alignment horizontal="center" vertical="top" wrapText="1"/>
    </xf>
    <xf numFmtId="0" fontId="5"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49" fontId="8" fillId="0" borderId="2" xfId="0" applyNumberFormat="1"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1" xfId="0" applyFont="1" applyBorder="1"/>
    <xf numFmtId="0" fontId="1" fillId="0" borderId="1" xfId="0" applyFont="1" applyBorder="1" applyAlignment="1">
      <alignment horizontal="center"/>
    </xf>
    <xf numFmtId="0" fontId="5" fillId="0" borderId="0" xfId="0" applyFont="1" applyAlignment="1">
      <alignment horizontal="center" vertical="top" wrapText="1"/>
    </xf>
    <xf numFmtId="0" fontId="4" fillId="0" borderId="9" xfId="0" applyFont="1" applyBorder="1" applyAlignment="1">
      <alignment horizontal="center" vertical="top" wrapText="1"/>
    </xf>
    <xf numFmtId="0" fontId="1" fillId="0" borderId="0" xfId="0" applyFont="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view="pageBreakPreview" topLeftCell="A94" zoomScale="60" zoomScaleNormal="60" workbookViewId="0">
      <selection activeCell="A98" sqref="A98:H98"/>
    </sheetView>
  </sheetViews>
  <sheetFormatPr defaultColWidth="13.7109375" defaultRowHeight="15" x14ac:dyDescent="0.25"/>
  <cols>
    <col min="1" max="1" width="5.85546875" style="1" customWidth="1"/>
    <col min="2" max="2" width="12.28515625" style="1" customWidth="1"/>
    <col min="3" max="3" width="21.28515625" style="1" customWidth="1"/>
    <col min="4" max="11" width="13.7109375" style="1"/>
    <col min="12" max="12" width="14.85546875" style="1" customWidth="1"/>
    <col min="13" max="16384" width="13.7109375" style="1"/>
  </cols>
  <sheetData>
    <row r="1" spans="1:13" ht="47.25" customHeight="1" x14ac:dyDescent="0.25">
      <c r="K1" s="2" t="s">
        <v>0</v>
      </c>
      <c r="L1" s="2"/>
      <c r="M1" s="2"/>
    </row>
    <row r="2" spans="1:13" ht="47.25" customHeight="1" x14ac:dyDescent="0.25">
      <c r="K2" s="3"/>
      <c r="L2" s="3"/>
      <c r="M2" s="3"/>
    </row>
    <row r="3" spans="1:13" ht="15.75" x14ac:dyDescent="0.25">
      <c r="A3" s="4" t="s">
        <v>1</v>
      </c>
      <c r="B3" s="4"/>
      <c r="C3" s="4"/>
      <c r="D3" s="4"/>
      <c r="E3" s="4"/>
      <c r="F3" s="4"/>
      <c r="G3" s="4"/>
      <c r="H3" s="4"/>
      <c r="I3" s="4"/>
      <c r="J3" s="4"/>
      <c r="K3" s="4"/>
      <c r="L3" s="4"/>
      <c r="M3" s="4"/>
    </row>
    <row r="4" spans="1:13" ht="32.25" customHeight="1" x14ac:dyDescent="0.25">
      <c r="A4" s="4" t="s">
        <v>2</v>
      </c>
      <c r="B4" s="4"/>
      <c r="C4" s="4"/>
      <c r="D4" s="4"/>
      <c r="E4" s="4"/>
      <c r="F4" s="4"/>
      <c r="G4" s="4"/>
      <c r="H4" s="4"/>
      <c r="I4" s="4"/>
      <c r="J4" s="4"/>
      <c r="K4" s="4"/>
      <c r="L4" s="4"/>
      <c r="M4" s="4"/>
    </row>
    <row r="5" spans="1:13" ht="15.75" x14ac:dyDescent="0.25">
      <c r="A5" s="5"/>
      <c r="B5" s="5"/>
      <c r="C5" s="5"/>
      <c r="D5" s="5"/>
      <c r="E5" s="5"/>
      <c r="F5" s="5"/>
      <c r="G5" s="5"/>
      <c r="H5" s="5"/>
      <c r="I5" s="5"/>
      <c r="J5" s="5"/>
      <c r="K5" s="5"/>
      <c r="L5" s="5"/>
      <c r="M5" s="5"/>
    </row>
    <row r="6" spans="1:13" ht="15.75" x14ac:dyDescent="0.25">
      <c r="A6" s="5"/>
      <c r="B6" s="5"/>
      <c r="C6" s="5"/>
      <c r="D6" s="5"/>
      <c r="E6" s="5"/>
      <c r="F6" s="5"/>
      <c r="G6" s="5"/>
      <c r="H6" s="5"/>
      <c r="I6" s="5"/>
      <c r="J6" s="5"/>
      <c r="K6" s="5"/>
      <c r="L6" s="5"/>
      <c r="M6" s="5"/>
    </row>
    <row r="7" spans="1:13" ht="15.75" x14ac:dyDescent="0.25">
      <c r="A7" s="5"/>
      <c r="B7" s="5"/>
      <c r="C7" s="5"/>
      <c r="D7" s="5"/>
      <c r="E7" s="5"/>
      <c r="F7" s="5"/>
      <c r="G7" s="5"/>
      <c r="H7" s="5"/>
      <c r="I7" s="5"/>
      <c r="J7" s="5"/>
      <c r="K7" s="5"/>
      <c r="L7" s="5"/>
      <c r="M7" s="5"/>
    </row>
    <row r="8" spans="1:13" ht="15.75" x14ac:dyDescent="0.25">
      <c r="A8" s="5"/>
      <c r="B8" s="5"/>
      <c r="C8" s="5"/>
      <c r="D8" s="5"/>
      <c r="E8" s="5"/>
      <c r="F8" s="5"/>
      <c r="G8" s="5"/>
      <c r="H8" s="5"/>
      <c r="I8" s="5"/>
      <c r="J8" s="5"/>
      <c r="K8" s="5"/>
      <c r="L8" s="5"/>
      <c r="M8" s="5"/>
    </row>
    <row r="9" spans="1:13" ht="15.75" x14ac:dyDescent="0.25">
      <c r="A9" s="5"/>
      <c r="B9" s="5"/>
      <c r="C9" s="5"/>
      <c r="D9" s="5"/>
      <c r="E9" s="5"/>
      <c r="F9" s="5"/>
      <c r="G9" s="5"/>
      <c r="H9" s="5"/>
      <c r="I9" s="5"/>
      <c r="J9" s="5"/>
      <c r="K9" s="5"/>
      <c r="L9" s="5"/>
      <c r="M9" s="5"/>
    </row>
    <row r="10" spans="1:13" ht="15.75" x14ac:dyDescent="0.25">
      <c r="A10" s="5"/>
      <c r="B10" s="5"/>
      <c r="C10" s="5"/>
      <c r="D10" s="5"/>
      <c r="E10" s="5"/>
      <c r="F10" s="5"/>
      <c r="G10" s="5"/>
      <c r="H10" s="5"/>
      <c r="I10" s="5"/>
      <c r="J10" s="5"/>
      <c r="K10" s="5"/>
      <c r="L10" s="5"/>
      <c r="M10" s="5"/>
    </row>
    <row r="11" spans="1:13" ht="15.75" x14ac:dyDescent="0.25">
      <c r="A11" s="6" t="s">
        <v>3</v>
      </c>
      <c r="B11" s="7">
        <v>600000</v>
      </c>
      <c r="C11" s="8"/>
      <c r="E11" s="9" t="s">
        <v>4</v>
      </c>
      <c r="F11" s="9"/>
      <c r="G11" s="9"/>
      <c r="H11" s="9"/>
      <c r="I11" s="9"/>
      <c r="J11" s="9"/>
      <c r="K11" s="9"/>
      <c r="L11" s="9"/>
      <c r="M11" s="9"/>
    </row>
    <row r="12" spans="1:13" ht="15" customHeight="1" x14ac:dyDescent="0.25">
      <c r="A12" s="6"/>
      <c r="B12" s="10" t="s">
        <v>5</v>
      </c>
      <c r="C12" s="8"/>
      <c r="E12" s="11" t="s">
        <v>6</v>
      </c>
      <c r="F12" s="11"/>
      <c r="G12" s="11"/>
      <c r="H12" s="11"/>
      <c r="I12" s="11"/>
      <c r="J12" s="11"/>
      <c r="K12" s="11"/>
      <c r="L12" s="11"/>
      <c r="M12" s="11"/>
    </row>
    <row r="13" spans="1:13" ht="15.75" x14ac:dyDescent="0.25">
      <c r="A13" s="6" t="s">
        <v>7</v>
      </c>
      <c r="B13" s="7">
        <v>610000</v>
      </c>
      <c r="C13" s="8"/>
      <c r="E13" s="9" t="str">
        <f>E11</f>
        <v>Відділ освіти  Чернеччинської сільської ради</v>
      </c>
      <c r="F13" s="9"/>
      <c r="G13" s="9"/>
      <c r="H13" s="9"/>
      <c r="I13" s="9"/>
      <c r="J13" s="9"/>
      <c r="K13" s="9"/>
      <c r="L13" s="9"/>
      <c r="M13" s="9"/>
    </row>
    <row r="14" spans="1:13" ht="15" customHeight="1" x14ac:dyDescent="0.25">
      <c r="A14" s="6"/>
      <c r="B14" s="10" t="s">
        <v>5</v>
      </c>
      <c r="C14" s="8"/>
      <c r="E14" s="12" t="s">
        <v>8</v>
      </c>
      <c r="F14" s="12"/>
      <c r="G14" s="12"/>
      <c r="H14" s="12"/>
      <c r="I14" s="12"/>
      <c r="J14" s="12"/>
      <c r="K14" s="12"/>
      <c r="L14" s="12"/>
      <c r="M14" s="12"/>
    </row>
    <row r="15" spans="1:13" ht="15.75" x14ac:dyDescent="0.25">
      <c r="A15" s="6" t="s">
        <v>9</v>
      </c>
      <c r="B15" s="7">
        <v>610160</v>
      </c>
      <c r="C15" s="13"/>
      <c r="E15" s="9" t="s">
        <v>10</v>
      </c>
      <c r="F15" s="9"/>
      <c r="G15" s="9"/>
      <c r="H15" s="9"/>
      <c r="I15" s="9"/>
      <c r="J15" s="9"/>
      <c r="K15" s="9"/>
      <c r="L15" s="9"/>
      <c r="M15" s="9"/>
    </row>
    <row r="16" spans="1:13" ht="15" customHeight="1" x14ac:dyDescent="0.25">
      <c r="A16" s="6"/>
      <c r="B16" s="14" t="s">
        <v>5</v>
      </c>
      <c r="C16" s="14" t="s">
        <v>11</v>
      </c>
      <c r="E16" s="11" t="s">
        <v>12</v>
      </c>
      <c r="F16" s="11"/>
      <c r="G16" s="11"/>
      <c r="H16" s="11"/>
      <c r="I16" s="11"/>
      <c r="J16" s="11"/>
      <c r="K16" s="11"/>
      <c r="L16" s="11"/>
      <c r="M16" s="11"/>
    </row>
    <row r="17" spans="1:10" ht="32.25" customHeight="1" x14ac:dyDescent="0.25">
      <c r="A17" s="15" t="s">
        <v>13</v>
      </c>
      <c r="B17" s="16" t="s">
        <v>14</v>
      </c>
      <c r="C17" s="16"/>
      <c r="D17" s="16"/>
    </row>
    <row r="18" spans="1:10" x14ac:dyDescent="0.25">
      <c r="J18" s="1" t="s">
        <v>15</v>
      </c>
    </row>
    <row r="19" spans="1:10" ht="62.25" customHeight="1" x14ac:dyDescent="0.25">
      <c r="B19" s="17" t="s">
        <v>16</v>
      </c>
      <c r="C19" s="17"/>
      <c r="D19" s="17"/>
      <c r="E19" s="17" t="s">
        <v>17</v>
      </c>
      <c r="F19" s="17"/>
      <c r="G19" s="17"/>
      <c r="H19" s="17" t="s">
        <v>18</v>
      </c>
      <c r="I19" s="17"/>
      <c r="J19" s="17"/>
    </row>
    <row r="20" spans="1:10" ht="31.5" x14ac:dyDescent="0.25">
      <c r="B20" s="18" t="s">
        <v>19</v>
      </c>
      <c r="C20" s="18" t="s">
        <v>20</v>
      </c>
      <c r="D20" s="18" t="s">
        <v>21</v>
      </c>
      <c r="E20" s="18" t="s">
        <v>19</v>
      </c>
      <c r="F20" s="18" t="s">
        <v>20</v>
      </c>
      <c r="G20" s="18" t="s">
        <v>21</v>
      </c>
      <c r="H20" s="18" t="s">
        <v>19</v>
      </c>
      <c r="I20" s="18" t="s">
        <v>20</v>
      </c>
      <c r="J20" s="18" t="s">
        <v>21</v>
      </c>
    </row>
    <row r="21" spans="1:10" ht="15.75" x14ac:dyDescent="0.25">
      <c r="B21" s="18">
        <v>1</v>
      </c>
      <c r="C21" s="18">
        <v>2</v>
      </c>
      <c r="D21" s="18">
        <v>3</v>
      </c>
      <c r="E21" s="18">
        <v>4</v>
      </c>
      <c r="F21" s="18">
        <v>5</v>
      </c>
      <c r="G21" s="18">
        <v>6</v>
      </c>
      <c r="H21" s="18">
        <v>7</v>
      </c>
      <c r="I21" s="18">
        <v>8</v>
      </c>
      <c r="J21" s="18">
        <v>9</v>
      </c>
    </row>
    <row r="22" spans="1:10" ht="54.75" customHeight="1" x14ac:dyDescent="0.25">
      <c r="B22" s="19">
        <v>448.05959000000001</v>
      </c>
      <c r="C22" s="19">
        <v>222.5</v>
      </c>
      <c r="D22" s="19">
        <f>SUM(B22:C22)</f>
        <v>670.55959000000007</v>
      </c>
      <c r="E22" s="19">
        <v>442.49434000000002</v>
      </c>
      <c r="F22" s="19">
        <v>220.48</v>
      </c>
      <c r="G22" s="19">
        <f>SUM(E22:F22)</f>
        <v>662.97433999999998</v>
      </c>
      <c r="H22" s="19">
        <f>E22-B22</f>
        <v>-5.5652499999999918</v>
      </c>
      <c r="I22" s="19">
        <f>F22-C22</f>
        <v>-2.0200000000000102</v>
      </c>
      <c r="J22" s="19">
        <f>G22-D22</f>
        <v>-7.5852500000000873</v>
      </c>
    </row>
    <row r="23" spans="1:10" ht="15.75" hidden="1" x14ac:dyDescent="0.25">
      <c r="B23" s="18"/>
      <c r="C23" s="18"/>
      <c r="D23" s="18"/>
      <c r="E23" s="18"/>
      <c r="F23" s="18"/>
      <c r="G23" s="18"/>
      <c r="H23" s="18"/>
      <c r="I23" s="18"/>
      <c r="J23" s="18"/>
    </row>
    <row r="24" spans="1:10" ht="15.75" hidden="1" x14ac:dyDescent="0.25">
      <c r="B24" s="18"/>
      <c r="C24" s="18"/>
      <c r="D24" s="18"/>
      <c r="E24" s="18"/>
      <c r="F24" s="18"/>
      <c r="G24" s="18"/>
      <c r="H24" s="18"/>
      <c r="I24" s="18"/>
      <c r="J24" s="18"/>
    </row>
    <row r="25" spans="1:10" ht="15.75" hidden="1" x14ac:dyDescent="0.25">
      <c r="A25" s="20"/>
      <c r="B25" s="18"/>
      <c r="C25" s="18"/>
      <c r="D25" s="18"/>
      <c r="E25" s="18"/>
      <c r="F25" s="18"/>
      <c r="G25" s="18"/>
      <c r="H25" s="18"/>
      <c r="I25" s="18"/>
      <c r="J25" s="18"/>
    </row>
    <row r="26" spans="1:10" ht="15.75" x14ac:dyDescent="0.25">
      <c r="A26" s="20"/>
    </row>
    <row r="27" spans="1:10" ht="15.75" x14ac:dyDescent="0.25">
      <c r="A27" s="20"/>
    </row>
    <row r="28" spans="1:10" ht="15.75" x14ac:dyDescent="0.25">
      <c r="A28" s="20"/>
    </row>
    <row r="29" spans="1:10" ht="15.75" x14ac:dyDescent="0.25">
      <c r="A29" s="20"/>
    </row>
    <row r="30" spans="1:10" ht="15.75" x14ac:dyDescent="0.25">
      <c r="A30" s="20"/>
    </row>
    <row r="31" spans="1:10" ht="15.75" x14ac:dyDescent="0.25">
      <c r="A31" s="20"/>
    </row>
    <row r="32" spans="1:10" ht="15.75" x14ac:dyDescent="0.25">
      <c r="A32" s="20"/>
    </row>
    <row r="33" spans="1:14" ht="15.75" x14ac:dyDescent="0.25">
      <c r="A33" s="20"/>
    </row>
    <row r="34" spans="1:14" ht="15.75" x14ac:dyDescent="0.25">
      <c r="A34" s="20"/>
    </row>
    <row r="35" spans="1:14" ht="15.75" x14ac:dyDescent="0.25">
      <c r="A35" s="20"/>
    </row>
    <row r="36" spans="1:14" ht="30.75" customHeight="1" x14ac:dyDescent="0.25">
      <c r="A36" s="20"/>
    </row>
    <row r="37" spans="1:14" ht="27" customHeight="1" x14ac:dyDescent="0.25">
      <c r="A37" s="20"/>
    </row>
    <row r="38" spans="1:14" ht="24" customHeight="1" x14ac:dyDescent="0.25">
      <c r="A38" s="20"/>
    </row>
    <row r="39" spans="1:14" ht="15.75" x14ac:dyDescent="0.25">
      <c r="A39" s="15" t="s">
        <v>22</v>
      </c>
      <c r="B39" s="21" t="s">
        <v>23</v>
      </c>
      <c r="C39" s="21"/>
      <c r="D39" s="21"/>
      <c r="E39" s="21"/>
      <c r="F39" s="21"/>
      <c r="G39" s="21"/>
      <c r="H39" s="21"/>
      <c r="I39" s="21"/>
      <c r="J39" s="21"/>
      <c r="K39" s="21"/>
      <c r="L39" s="21"/>
      <c r="M39" s="21"/>
    </row>
    <row r="40" spans="1:14" ht="15.75" x14ac:dyDescent="0.25">
      <c r="A40" s="8"/>
      <c r="B40" s="8"/>
    </row>
    <row r="41" spans="1:14" ht="15.75" x14ac:dyDescent="0.25">
      <c r="A41" s="20"/>
      <c r="N41" s="1" t="s">
        <v>15</v>
      </c>
    </row>
    <row r="42" spans="1:14" ht="79.5" customHeight="1" x14ac:dyDescent="0.25">
      <c r="A42" s="17" t="s">
        <v>24</v>
      </c>
      <c r="B42" s="17" t="s">
        <v>25</v>
      </c>
      <c r="C42" s="17" t="s">
        <v>26</v>
      </c>
      <c r="D42" s="17" t="s">
        <v>27</v>
      </c>
      <c r="E42" s="22" t="s">
        <v>28</v>
      </c>
      <c r="F42" s="23"/>
      <c r="G42" s="24"/>
      <c r="H42" s="22" t="s">
        <v>29</v>
      </c>
      <c r="I42" s="23"/>
      <c r="J42" s="24"/>
      <c r="K42" s="22" t="s">
        <v>18</v>
      </c>
      <c r="L42" s="23"/>
      <c r="M42" s="24"/>
      <c r="N42" s="25" t="s">
        <v>30</v>
      </c>
    </row>
    <row r="43" spans="1:14" ht="31.5" x14ac:dyDescent="0.25">
      <c r="A43" s="17"/>
      <c r="B43" s="17"/>
      <c r="C43" s="17"/>
      <c r="D43" s="17"/>
      <c r="E43" s="18" t="s">
        <v>19</v>
      </c>
      <c r="F43" s="18" t="s">
        <v>20</v>
      </c>
      <c r="G43" s="18" t="s">
        <v>21</v>
      </c>
      <c r="H43" s="18" t="s">
        <v>19</v>
      </c>
      <c r="I43" s="18" t="s">
        <v>20</v>
      </c>
      <c r="J43" s="18" t="s">
        <v>21</v>
      </c>
      <c r="K43" s="18" t="s">
        <v>19</v>
      </c>
      <c r="L43" s="18" t="s">
        <v>20</v>
      </c>
      <c r="M43" s="18" t="s">
        <v>21</v>
      </c>
      <c r="N43" s="26"/>
    </row>
    <row r="44" spans="1:14" ht="15.75" x14ac:dyDescent="0.25">
      <c r="A44" s="18">
        <v>1</v>
      </c>
      <c r="B44" s="18">
        <v>2</v>
      </c>
      <c r="C44" s="18">
        <v>3</v>
      </c>
      <c r="D44" s="18">
        <v>4</v>
      </c>
      <c r="E44" s="18">
        <v>5</v>
      </c>
      <c r="F44" s="18">
        <v>6</v>
      </c>
      <c r="G44" s="18">
        <v>7</v>
      </c>
      <c r="H44" s="18">
        <v>8</v>
      </c>
      <c r="I44" s="18">
        <v>9</v>
      </c>
      <c r="J44" s="18">
        <v>10</v>
      </c>
      <c r="K44" s="18">
        <v>11</v>
      </c>
      <c r="L44" s="18">
        <v>12</v>
      </c>
      <c r="M44" s="18">
        <v>13</v>
      </c>
      <c r="N44" s="27">
        <v>14</v>
      </c>
    </row>
    <row r="45" spans="1:14" ht="264.75" x14ac:dyDescent="0.25">
      <c r="A45" s="18" t="s">
        <v>3</v>
      </c>
      <c r="B45" s="18">
        <v>610160</v>
      </c>
      <c r="C45" s="28"/>
      <c r="D45" s="28" t="s">
        <v>31</v>
      </c>
      <c r="E45" s="19">
        <f>B22</f>
        <v>448.05959000000001</v>
      </c>
      <c r="F45" s="19">
        <f t="shared" ref="F45:M45" si="0">C22</f>
        <v>222.5</v>
      </c>
      <c r="G45" s="19">
        <f t="shared" si="0"/>
        <v>670.55959000000007</v>
      </c>
      <c r="H45" s="19">
        <f>E22</f>
        <v>442.49434000000002</v>
      </c>
      <c r="I45" s="19">
        <f t="shared" si="0"/>
        <v>220.48</v>
      </c>
      <c r="J45" s="19">
        <f t="shared" si="0"/>
        <v>662.97433999999998</v>
      </c>
      <c r="K45" s="19">
        <f>H22</f>
        <v>-5.5652499999999918</v>
      </c>
      <c r="L45" s="19">
        <f t="shared" si="0"/>
        <v>-2.0200000000000102</v>
      </c>
      <c r="M45" s="19">
        <f t="shared" si="0"/>
        <v>-7.5852500000000873</v>
      </c>
      <c r="N45" s="29" t="s">
        <v>32</v>
      </c>
    </row>
    <row r="46" spans="1:14" ht="44.25" customHeight="1" x14ac:dyDescent="0.25">
      <c r="A46" s="18"/>
      <c r="B46" s="30" t="s">
        <v>33</v>
      </c>
      <c r="C46" s="30"/>
      <c r="D46" s="30"/>
      <c r="E46" s="19">
        <f t="shared" ref="E46:J46" si="1">SUM(E45:E45)</f>
        <v>448.05959000000001</v>
      </c>
      <c r="F46" s="19">
        <f t="shared" si="1"/>
        <v>222.5</v>
      </c>
      <c r="G46" s="19">
        <f t="shared" si="1"/>
        <v>670.55959000000007</v>
      </c>
      <c r="H46" s="19">
        <f t="shared" si="1"/>
        <v>442.49434000000002</v>
      </c>
      <c r="I46" s="19">
        <f t="shared" si="1"/>
        <v>220.48</v>
      </c>
      <c r="J46" s="19">
        <f t="shared" si="1"/>
        <v>662.97433999999998</v>
      </c>
      <c r="K46" s="19">
        <f>H46-E46</f>
        <v>-5.5652499999999918</v>
      </c>
      <c r="L46" s="19">
        <f>I46-F46</f>
        <v>-2.0200000000000102</v>
      </c>
      <c r="M46" s="19">
        <f>J46-G46</f>
        <v>-7.5852500000000873</v>
      </c>
      <c r="N46" s="31"/>
    </row>
    <row r="47" spans="1:14" ht="15.75" x14ac:dyDescent="0.25">
      <c r="A47" s="20"/>
    </row>
    <row r="48" spans="1:14" ht="15.75" x14ac:dyDescent="0.25">
      <c r="A48" s="20"/>
    </row>
    <row r="49" spans="1:13" ht="40.5" customHeight="1" x14ac:dyDescent="0.25">
      <c r="A49" s="20"/>
    </row>
    <row r="50" spans="1:13" ht="40.5" customHeight="1" x14ac:dyDescent="0.25">
      <c r="A50" s="20"/>
    </row>
    <row r="51" spans="1:13" ht="23.25" customHeight="1" x14ac:dyDescent="0.25">
      <c r="A51" s="20"/>
    </row>
    <row r="52" spans="1:13" ht="40.5" customHeight="1" x14ac:dyDescent="0.25">
      <c r="A52" s="20"/>
    </row>
    <row r="53" spans="1:13" ht="40.5" customHeight="1" x14ac:dyDescent="0.25">
      <c r="A53" s="20"/>
    </row>
    <row r="54" spans="1:13" ht="40.5" customHeight="1" x14ac:dyDescent="0.25">
      <c r="A54" s="20"/>
    </row>
    <row r="55" spans="1:13" ht="40.5" customHeight="1" x14ac:dyDescent="0.25">
      <c r="A55" s="20"/>
    </row>
    <row r="56" spans="1:13" ht="15.75" x14ac:dyDescent="0.25">
      <c r="A56" s="15" t="s">
        <v>34</v>
      </c>
      <c r="B56" s="21" t="s">
        <v>35</v>
      </c>
      <c r="C56" s="21"/>
      <c r="D56" s="21"/>
      <c r="E56" s="21"/>
      <c r="F56" s="21"/>
      <c r="G56" s="21"/>
      <c r="H56" s="21"/>
      <c r="I56" s="21"/>
      <c r="J56" s="21"/>
      <c r="K56" s="21"/>
      <c r="L56" s="21"/>
      <c r="M56" s="21"/>
    </row>
    <row r="57" spans="1:13" ht="15.75" x14ac:dyDescent="0.25">
      <c r="A57" s="15"/>
      <c r="B57" s="8"/>
    </row>
    <row r="58" spans="1:13" ht="15.75" x14ac:dyDescent="0.25">
      <c r="A58" s="20"/>
    </row>
    <row r="59" spans="1:13" ht="15.75" x14ac:dyDescent="0.25">
      <c r="A59" s="20"/>
    </row>
    <row r="60" spans="1:13" ht="48.75" customHeight="1" x14ac:dyDescent="0.25">
      <c r="B60" s="32" t="s">
        <v>36</v>
      </c>
      <c r="C60" s="33" t="str">
        <f>E42</f>
        <v xml:space="preserve">Затверджено паспортом
бюджетної програми
на звітний період
</v>
      </c>
      <c r="D60" s="33"/>
      <c r="E60" s="33"/>
      <c r="F60" s="22" t="str">
        <f>H42</f>
        <v xml:space="preserve">Касові видатки (надані кредити) 
за звітний період
</v>
      </c>
      <c r="G60" s="23"/>
      <c r="H60" s="24"/>
      <c r="I60" s="33" t="s">
        <v>18</v>
      </c>
      <c r="J60" s="33"/>
      <c r="K60" s="33"/>
      <c r="L60" s="25" t="str">
        <f>N42</f>
        <v>Пояснення щодо причин відхилення</v>
      </c>
    </row>
    <row r="61" spans="1:13" ht="36" customHeight="1" x14ac:dyDescent="0.25">
      <c r="B61" s="34"/>
      <c r="C61" s="35" t="s">
        <v>19</v>
      </c>
      <c r="D61" s="35" t="s">
        <v>20</v>
      </c>
      <c r="E61" s="35" t="s">
        <v>21</v>
      </c>
      <c r="F61" s="35" t="s">
        <v>19</v>
      </c>
      <c r="G61" s="35" t="s">
        <v>20</v>
      </c>
      <c r="H61" s="35" t="s">
        <v>21</v>
      </c>
      <c r="I61" s="35" t="s">
        <v>19</v>
      </c>
      <c r="J61" s="35" t="s">
        <v>20</v>
      </c>
      <c r="K61" s="35" t="s">
        <v>21</v>
      </c>
      <c r="L61" s="26"/>
    </row>
    <row r="62" spans="1:13" ht="15.75" x14ac:dyDescent="0.25">
      <c r="B62" s="18">
        <v>1</v>
      </c>
      <c r="C62" s="18">
        <v>2</v>
      </c>
      <c r="D62" s="18">
        <v>3</v>
      </c>
      <c r="E62" s="18">
        <v>4</v>
      </c>
      <c r="F62" s="18">
        <v>5</v>
      </c>
      <c r="G62" s="18">
        <v>6</v>
      </c>
      <c r="H62" s="18">
        <v>7</v>
      </c>
      <c r="I62" s="18">
        <v>8</v>
      </c>
      <c r="J62" s="18">
        <v>9</v>
      </c>
      <c r="K62" s="18">
        <v>10</v>
      </c>
      <c r="L62" s="27">
        <v>11</v>
      </c>
    </row>
    <row r="63" spans="1:13" ht="150.75" customHeight="1" x14ac:dyDescent="0.25">
      <c r="B63" s="36" t="s">
        <v>37</v>
      </c>
      <c r="C63" s="18"/>
      <c r="D63" s="19">
        <v>180</v>
      </c>
      <c r="E63" s="19">
        <f>SUM(C63:D63)</f>
        <v>180</v>
      </c>
      <c r="F63" s="18"/>
      <c r="G63" s="19">
        <v>179.63</v>
      </c>
      <c r="H63" s="19">
        <f>SUM(F63:G63)</f>
        <v>179.63</v>
      </c>
      <c r="I63" s="18">
        <f>F63-C63</f>
        <v>0</v>
      </c>
      <c r="J63" s="18">
        <f>G63-D63</f>
        <v>-0.37000000000000455</v>
      </c>
      <c r="K63" s="18">
        <f>H63-E63</f>
        <v>-0.37000000000000455</v>
      </c>
      <c r="L63" s="37" t="s">
        <v>38</v>
      </c>
    </row>
    <row r="64" spans="1:13" ht="15.75" x14ac:dyDescent="0.25">
      <c r="B64" s="30" t="s">
        <v>33</v>
      </c>
      <c r="C64" s="18"/>
      <c r="D64" s="19">
        <f>SUM(D63)</f>
        <v>180</v>
      </c>
      <c r="E64" s="19">
        <f>SUM(E63)</f>
        <v>180</v>
      </c>
      <c r="F64" s="18"/>
      <c r="G64" s="19">
        <f>SUM(G63)</f>
        <v>179.63</v>
      </c>
      <c r="H64" s="19">
        <f>SUM(H63)</f>
        <v>179.63</v>
      </c>
      <c r="I64" s="18">
        <f>SUM(I63)</f>
        <v>0</v>
      </c>
      <c r="J64" s="18">
        <f>SUM(J63)</f>
        <v>-0.37000000000000455</v>
      </c>
      <c r="K64" s="18">
        <f>SUM(K63)</f>
        <v>-0.37000000000000455</v>
      </c>
      <c r="L64" s="31"/>
    </row>
    <row r="65" spans="1:13" ht="15.75" x14ac:dyDescent="0.25">
      <c r="A65" s="20"/>
    </row>
    <row r="66" spans="1:13" ht="27.75" customHeight="1" x14ac:dyDescent="0.25">
      <c r="A66" s="20"/>
    </row>
    <row r="67" spans="1:13" ht="27.75" customHeight="1" x14ac:dyDescent="0.25">
      <c r="A67" s="20"/>
    </row>
    <row r="68" spans="1:13" ht="27.75" customHeight="1" x14ac:dyDescent="0.25">
      <c r="A68" s="20"/>
    </row>
    <row r="69" spans="1:13" ht="27.75" customHeight="1" x14ac:dyDescent="0.25">
      <c r="A69" s="20"/>
    </row>
    <row r="70" spans="1:13" ht="27.75" customHeight="1" x14ac:dyDescent="0.25">
      <c r="A70" s="20"/>
    </row>
    <row r="71" spans="1:13" ht="27.75" customHeight="1" x14ac:dyDescent="0.25">
      <c r="A71" s="20"/>
    </row>
    <row r="72" spans="1:13" ht="27.75" customHeight="1" x14ac:dyDescent="0.25">
      <c r="A72" s="20"/>
    </row>
    <row r="73" spans="1:13" ht="27.75" customHeight="1" x14ac:dyDescent="0.25">
      <c r="A73" s="20"/>
    </row>
    <row r="74" spans="1:13" ht="27.75" customHeight="1" x14ac:dyDescent="0.25">
      <c r="A74" s="20"/>
    </row>
    <row r="75" spans="1:13" ht="27.75" customHeight="1" x14ac:dyDescent="0.25">
      <c r="A75" s="20"/>
    </row>
    <row r="76" spans="1:13" ht="27.75" customHeight="1" x14ac:dyDescent="0.25">
      <c r="A76" s="20"/>
    </row>
    <row r="77" spans="1:13" ht="15.75" x14ac:dyDescent="0.25">
      <c r="A77" s="15" t="s">
        <v>39</v>
      </c>
      <c r="B77" s="21" t="s">
        <v>40</v>
      </c>
      <c r="C77" s="21"/>
      <c r="D77" s="21"/>
      <c r="E77" s="21"/>
      <c r="F77" s="21"/>
      <c r="G77" s="21"/>
      <c r="H77" s="21"/>
      <c r="I77" s="21"/>
      <c r="J77" s="21"/>
      <c r="K77" s="21"/>
      <c r="L77" s="21"/>
      <c r="M77" s="21"/>
    </row>
    <row r="78" spans="1:13" ht="15.75" x14ac:dyDescent="0.25">
      <c r="A78" s="20"/>
    </row>
    <row r="79" spans="1:13" ht="15.75" x14ac:dyDescent="0.25">
      <c r="A79" s="20"/>
    </row>
    <row r="80" spans="1:13" ht="51" customHeight="1" x14ac:dyDescent="0.25">
      <c r="A80" s="38" t="s">
        <v>41</v>
      </c>
      <c r="B80" s="38" t="s">
        <v>25</v>
      </c>
      <c r="C80" s="38" t="s">
        <v>42</v>
      </c>
      <c r="D80" s="38" t="s">
        <v>43</v>
      </c>
      <c r="E80" s="38" t="s">
        <v>44</v>
      </c>
      <c r="F80" s="17" t="str">
        <f>E42</f>
        <v xml:space="preserve">Затверджено паспортом
бюджетної програми
на звітний період
</v>
      </c>
      <c r="G80" s="17" t="s">
        <v>45</v>
      </c>
      <c r="H80" s="17" t="s">
        <v>18</v>
      </c>
      <c r="I80" s="39"/>
      <c r="J80" s="39"/>
      <c r="K80" s="40"/>
    </row>
    <row r="81" spans="1:11" ht="82.5" customHeight="1" x14ac:dyDescent="0.25">
      <c r="A81" s="41"/>
      <c r="B81" s="41"/>
      <c r="C81" s="41"/>
      <c r="D81" s="41"/>
      <c r="E81" s="41"/>
      <c r="F81" s="17"/>
      <c r="G81" s="17"/>
      <c r="H81" s="17"/>
      <c r="I81" s="39"/>
      <c r="J81" s="39"/>
      <c r="K81" s="40"/>
    </row>
    <row r="82" spans="1:11" ht="15.75" x14ac:dyDescent="0.25">
      <c r="A82" s="18">
        <v>1</v>
      </c>
      <c r="B82" s="18">
        <v>2</v>
      </c>
      <c r="C82" s="18">
        <v>3</v>
      </c>
      <c r="D82" s="18">
        <v>4</v>
      </c>
      <c r="E82" s="18">
        <v>5</v>
      </c>
      <c r="F82" s="18">
        <v>6</v>
      </c>
      <c r="G82" s="18">
        <v>7</v>
      </c>
      <c r="H82" s="18">
        <v>8</v>
      </c>
      <c r="I82" s="42"/>
    </row>
    <row r="83" spans="1:11" ht="15.75" x14ac:dyDescent="0.25">
      <c r="A83" s="18"/>
      <c r="B83" s="43">
        <f>B15</f>
        <v>610160</v>
      </c>
      <c r="C83" s="18"/>
      <c r="D83" s="18"/>
      <c r="E83" s="18"/>
      <c r="F83" s="18"/>
      <c r="G83" s="18"/>
      <c r="H83" s="18"/>
      <c r="I83" s="42"/>
    </row>
    <row r="84" spans="1:11" ht="15.75" x14ac:dyDescent="0.25">
      <c r="A84" s="18">
        <v>1</v>
      </c>
      <c r="B84" s="18"/>
      <c r="C84" s="30" t="s">
        <v>46</v>
      </c>
      <c r="D84" s="30"/>
      <c r="E84" s="30"/>
      <c r="F84" s="30"/>
      <c r="G84" s="30"/>
      <c r="H84" s="30"/>
    </row>
    <row r="85" spans="1:11" ht="25.5" x14ac:dyDescent="0.25">
      <c r="A85" s="44" t="s">
        <v>47</v>
      </c>
      <c r="B85" s="44"/>
      <c r="C85" s="28" t="s">
        <v>48</v>
      </c>
      <c r="D85" s="45" t="s">
        <v>49</v>
      </c>
      <c r="E85" s="28" t="s">
        <v>50</v>
      </c>
      <c r="F85" s="18">
        <v>2</v>
      </c>
      <c r="G85" s="18">
        <v>2</v>
      </c>
      <c r="H85" s="18"/>
    </row>
    <row r="86" spans="1:11" ht="15.75" x14ac:dyDescent="0.25">
      <c r="A86" s="46"/>
      <c r="B86" s="47"/>
      <c r="C86" s="47"/>
      <c r="D86" s="47"/>
      <c r="E86" s="47"/>
      <c r="F86" s="47"/>
      <c r="G86" s="47"/>
      <c r="H86" s="48"/>
    </row>
    <row r="87" spans="1:11" ht="15.75" x14ac:dyDescent="0.25">
      <c r="A87" s="18">
        <v>2</v>
      </c>
      <c r="B87" s="18"/>
      <c r="C87" s="30" t="s">
        <v>51</v>
      </c>
      <c r="D87" s="30"/>
      <c r="E87" s="30"/>
      <c r="F87" s="30"/>
      <c r="G87" s="30"/>
      <c r="H87" s="30"/>
    </row>
    <row r="88" spans="1:11" ht="51" x14ac:dyDescent="0.25">
      <c r="A88" s="49" t="s">
        <v>52</v>
      </c>
      <c r="B88" s="49"/>
      <c r="C88" s="28" t="s">
        <v>53</v>
      </c>
      <c r="D88" s="45" t="s">
        <v>49</v>
      </c>
      <c r="E88" s="45" t="s">
        <v>54</v>
      </c>
      <c r="F88" s="18">
        <v>1177</v>
      </c>
      <c r="G88" s="18">
        <f>SUM(F88:F88)</f>
        <v>1177</v>
      </c>
      <c r="H88" s="19">
        <f>G88-F88</f>
        <v>0</v>
      </c>
    </row>
    <row r="89" spans="1:11" ht="51" x14ac:dyDescent="0.25">
      <c r="A89" s="49" t="s">
        <v>55</v>
      </c>
      <c r="B89" s="49"/>
      <c r="C89" s="28" t="s">
        <v>56</v>
      </c>
      <c r="D89" s="45" t="s">
        <v>49</v>
      </c>
      <c r="E89" s="45" t="s">
        <v>54</v>
      </c>
      <c r="F89" s="18">
        <v>1566</v>
      </c>
      <c r="G89" s="18">
        <f>SUM(F89:F89)</f>
        <v>1566</v>
      </c>
      <c r="H89" s="19">
        <f>G89-F89</f>
        <v>0</v>
      </c>
    </row>
    <row r="90" spans="1:11" ht="33.75" customHeight="1" x14ac:dyDescent="0.25">
      <c r="A90" s="22" t="s">
        <v>57</v>
      </c>
      <c r="B90" s="23"/>
      <c r="C90" s="23"/>
      <c r="D90" s="23"/>
      <c r="E90" s="23"/>
      <c r="F90" s="23"/>
      <c r="G90" s="23"/>
      <c r="H90" s="24"/>
    </row>
    <row r="91" spans="1:11" ht="15.75" x14ac:dyDescent="0.25">
      <c r="A91" s="18">
        <v>3</v>
      </c>
      <c r="B91" s="18"/>
      <c r="C91" s="30" t="s">
        <v>58</v>
      </c>
      <c r="D91" s="30"/>
      <c r="E91" s="30"/>
      <c r="F91" s="30"/>
      <c r="G91" s="30"/>
      <c r="H91" s="30"/>
    </row>
    <row r="92" spans="1:11" ht="99" customHeight="1" x14ac:dyDescent="0.25">
      <c r="A92" s="49" t="s">
        <v>59</v>
      </c>
      <c r="B92" s="49"/>
      <c r="C92" s="50" t="s">
        <v>60</v>
      </c>
      <c r="D92" s="45" t="s">
        <v>49</v>
      </c>
      <c r="E92" s="51" t="s">
        <v>61</v>
      </c>
      <c r="F92" s="52">
        <f>F88/F85</f>
        <v>588.5</v>
      </c>
      <c r="G92" s="52">
        <f>SUM(F92:F92)</f>
        <v>588.5</v>
      </c>
      <c r="H92" s="19">
        <f>G92-F92</f>
        <v>0</v>
      </c>
    </row>
    <row r="93" spans="1:11" ht="96" x14ac:dyDescent="0.25">
      <c r="A93" s="49" t="s">
        <v>62</v>
      </c>
      <c r="B93" s="49"/>
      <c r="C93" s="50" t="s">
        <v>63</v>
      </c>
      <c r="D93" s="53" t="s">
        <v>64</v>
      </c>
      <c r="E93" s="51" t="s">
        <v>65</v>
      </c>
      <c r="F93" s="19">
        <f>E46/F85</f>
        <v>224.02979500000001</v>
      </c>
      <c r="G93" s="19">
        <f>H46/G85</f>
        <v>221.24717000000001</v>
      </c>
      <c r="H93" s="19">
        <f>G93-F93</f>
        <v>-2.7826249999999959</v>
      </c>
    </row>
    <row r="94" spans="1:11" ht="69.75" customHeight="1" x14ac:dyDescent="0.25">
      <c r="A94" s="54" t="s">
        <v>66</v>
      </c>
      <c r="B94" s="55"/>
      <c r="C94" s="55"/>
      <c r="D94" s="55"/>
      <c r="E94" s="55"/>
      <c r="F94" s="55"/>
      <c r="G94" s="55"/>
      <c r="H94" s="56"/>
    </row>
    <row r="95" spans="1:11" ht="15.75" x14ac:dyDescent="0.25">
      <c r="A95" s="18">
        <v>4</v>
      </c>
      <c r="B95" s="18"/>
      <c r="C95" s="30" t="s">
        <v>67</v>
      </c>
      <c r="D95" s="30"/>
      <c r="E95" s="30"/>
      <c r="F95" s="30"/>
      <c r="G95" s="30"/>
      <c r="H95" s="30"/>
    </row>
    <row r="96" spans="1:11" ht="48" x14ac:dyDescent="0.25">
      <c r="A96" s="18">
        <v>4.0999999999999996</v>
      </c>
      <c r="B96" s="18"/>
      <c r="C96" s="50" t="s">
        <v>68</v>
      </c>
      <c r="D96" s="18" t="s">
        <v>69</v>
      </c>
      <c r="E96" s="51" t="s">
        <v>70</v>
      </c>
      <c r="F96" s="52">
        <v>100</v>
      </c>
      <c r="G96" s="52">
        <f>SUM(F96:F96)</f>
        <v>100</v>
      </c>
      <c r="H96" s="30"/>
    </row>
    <row r="97" spans="1:13" ht="45.75" customHeight="1" x14ac:dyDescent="0.25">
      <c r="A97" s="54" t="s">
        <v>71</v>
      </c>
      <c r="B97" s="55"/>
      <c r="C97" s="55"/>
      <c r="D97" s="55"/>
      <c r="E97" s="55"/>
      <c r="F97" s="55"/>
      <c r="G97" s="55"/>
      <c r="H97" s="56"/>
    </row>
    <row r="98" spans="1:13" ht="141" customHeight="1" x14ac:dyDescent="0.25">
      <c r="A98" s="54" t="s">
        <v>72</v>
      </c>
      <c r="B98" s="55"/>
      <c r="C98" s="55"/>
      <c r="D98" s="55"/>
      <c r="E98" s="55"/>
      <c r="F98" s="55"/>
      <c r="G98" s="55"/>
      <c r="H98" s="56"/>
    </row>
    <row r="99" spans="1:13" ht="15.75" x14ac:dyDescent="0.25">
      <c r="A99" s="20"/>
    </row>
    <row r="100" spans="1:13" ht="15.75" x14ac:dyDescent="0.25">
      <c r="A100" s="20"/>
    </row>
    <row r="101" spans="1:13" ht="15.75" customHeight="1" x14ac:dyDescent="0.25">
      <c r="A101" s="21" t="s">
        <v>73</v>
      </c>
      <c r="B101" s="21"/>
      <c r="C101" s="21"/>
      <c r="D101" s="21"/>
      <c r="E101" s="21"/>
      <c r="F101" s="21"/>
      <c r="G101" s="21"/>
      <c r="H101" s="57"/>
      <c r="J101" s="58" t="s">
        <v>74</v>
      </c>
      <c r="K101" s="58"/>
      <c r="L101" s="58"/>
      <c r="M101" s="58"/>
    </row>
    <row r="102" spans="1:13" ht="15.75" customHeight="1" x14ac:dyDescent="0.25">
      <c r="A102" s="8"/>
      <c r="B102" s="15"/>
      <c r="C102" s="15"/>
      <c r="D102" s="8"/>
      <c r="H102" s="59" t="s">
        <v>75</v>
      </c>
      <c r="J102" s="60" t="s">
        <v>76</v>
      </c>
      <c r="K102" s="60"/>
      <c r="L102" s="60"/>
      <c r="M102" s="60"/>
    </row>
    <row r="103" spans="1:13" ht="15" customHeight="1" x14ac:dyDescent="0.25">
      <c r="A103" s="61"/>
      <c r="D103" s="8"/>
    </row>
    <row r="104" spans="1:13" ht="15.75" x14ac:dyDescent="0.25">
      <c r="A104" s="21" t="s">
        <v>77</v>
      </c>
      <c r="B104" s="21"/>
      <c r="C104" s="21"/>
      <c r="D104" s="21"/>
      <c r="E104" s="21"/>
      <c r="F104" s="21"/>
      <c r="G104" s="21"/>
      <c r="H104" s="57"/>
      <c r="J104" s="58" t="s">
        <v>78</v>
      </c>
      <c r="K104" s="58"/>
      <c r="L104" s="58"/>
      <c r="M104" s="58"/>
    </row>
    <row r="105" spans="1:13" ht="15.75" customHeight="1" x14ac:dyDescent="0.25">
      <c r="A105" s="8"/>
      <c r="B105" s="8"/>
      <c r="C105" s="8"/>
      <c r="D105" s="8"/>
      <c r="E105" s="8"/>
      <c r="F105" s="8"/>
      <c r="G105" s="8"/>
      <c r="H105" s="59" t="s">
        <v>75</v>
      </c>
      <c r="J105" s="60" t="s">
        <v>76</v>
      </c>
      <c r="K105" s="60"/>
      <c r="L105" s="60"/>
      <c r="M105" s="60"/>
    </row>
  </sheetData>
  <mergeCells count="49">
    <mergeCell ref="J102:M102"/>
    <mergeCell ref="A104:G104"/>
    <mergeCell ref="J104:M104"/>
    <mergeCell ref="J105:M105"/>
    <mergeCell ref="A90:H90"/>
    <mergeCell ref="A94:H94"/>
    <mergeCell ref="A97:H97"/>
    <mergeCell ref="A98:H98"/>
    <mergeCell ref="A101:G101"/>
    <mergeCell ref="J101:M101"/>
    <mergeCell ref="B77:M77"/>
    <mergeCell ref="A80:A81"/>
    <mergeCell ref="B80:B81"/>
    <mergeCell ref="C80:C81"/>
    <mergeCell ref="D80:D81"/>
    <mergeCell ref="E80:E81"/>
    <mergeCell ref="F80:F81"/>
    <mergeCell ref="G80:G81"/>
    <mergeCell ref="H80:H81"/>
    <mergeCell ref="K42:M42"/>
    <mergeCell ref="N42:N43"/>
    <mergeCell ref="B56:M56"/>
    <mergeCell ref="B60:B61"/>
    <mergeCell ref="C60:E60"/>
    <mergeCell ref="F60:H60"/>
    <mergeCell ref="I60:K60"/>
    <mergeCell ref="L60:L61"/>
    <mergeCell ref="B19:D19"/>
    <mergeCell ref="E19:G19"/>
    <mergeCell ref="H19:J19"/>
    <mergeCell ref="B39:M39"/>
    <mergeCell ref="A42:A43"/>
    <mergeCell ref="B42:B43"/>
    <mergeCell ref="C42:C43"/>
    <mergeCell ref="D42:D43"/>
    <mergeCell ref="E42:G42"/>
    <mergeCell ref="H42:J42"/>
    <mergeCell ref="A13:A14"/>
    <mergeCell ref="E13:M13"/>
    <mergeCell ref="E14:M14"/>
    <mergeCell ref="A15:A16"/>
    <mergeCell ref="E15:M15"/>
    <mergeCell ref="E16:M16"/>
    <mergeCell ref="K1:M1"/>
    <mergeCell ref="A3:M3"/>
    <mergeCell ref="A4:M4"/>
    <mergeCell ref="A11:A12"/>
    <mergeCell ref="E11:M11"/>
    <mergeCell ref="E12:M12"/>
  </mergeCells>
  <pageMargins left="0.19" right="0.18" top="0.53" bottom="0.31" header="0.3" footer="0.3"/>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2019-02-28T15:39:11Z</dcterms:created>
  <dcterms:modified xsi:type="dcterms:W3CDTF">2019-02-28T15:39:53Z</dcterms:modified>
</cp:coreProperties>
</file>