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20115" windowHeight="7110"/>
  </bookViews>
  <sheets>
    <sheet name="звіт" sheetId="1" r:id="rId1"/>
  </sheets>
  <calcPr calcId="144525"/>
</workbook>
</file>

<file path=xl/calcChain.xml><?xml version="1.0" encoding="utf-8"?>
<calcChain xmlns="http://schemas.openxmlformats.org/spreadsheetml/2006/main">
  <c r="G92" i="1" l="1"/>
  <c r="G87" i="1"/>
  <c r="F87" i="1"/>
  <c r="B77" i="1"/>
  <c r="G64" i="1"/>
  <c r="F64" i="1"/>
  <c r="D64" i="1"/>
  <c r="C64" i="1"/>
  <c r="H63" i="1"/>
  <c r="E63" i="1"/>
  <c r="E64" i="1" s="1"/>
  <c r="J62" i="1"/>
  <c r="I62" i="1"/>
  <c r="K62" i="1" s="1"/>
  <c r="E62" i="1"/>
  <c r="J61" i="1"/>
  <c r="J64" i="1" s="1"/>
  <c r="I61" i="1"/>
  <c r="K61" i="1" s="1"/>
  <c r="H61" i="1"/>
  <c r="H64" i="1" s="1"/>
  <c r="E61" i="1"/>
  <c r="L58" i="1"/>
  <c r="I58" i="1"/>
  <c r="F58" i="1"/>
  <c r="C58" i="1"/>
  <c r="H44" i="1"/>
  <c r="J43" i="1"/>
  <c r="J44" i="1" s="1"/>
  <c r="I43" i="1"/>
  <c r="L43" i="1" s="1"/>
  <c r="H43" i="1"/>
  <c r="F43" i="1"/>
  <c r="F44" i="1" s="1"/>
  <c r="E43" i="1"/>
  <c r="F92" i="1" s="1"/>
  <c r="H92" i="1" s="1"/>
  <c r="B43" i="1"/>
  <c r="I20" i="1"/>
  <c r="H20" i="1"/>
  <c r="G20" i="1"/>
  <c r="D20" i="1"/>
  <c r="G43" i="1" s="1"/>
  <c r="K64" i="1" l="1"/>
  <c r="G44" i="1"/>
  <c r="M44" i="1" s="1"/>
  <c r="M43" i="1"/>
  <c r="I64" i="1"/>
  <c r="E44" i="1"/>
  <c r="K44" i="1" s="1"/>
  <c r="I44" i="1"/>
  <c r="L44" i="1" s="1"/>
  <c r="J20" i="1"/>
  <c r="K43" i="1"/>
</calcChain>
</file>

<file path=xl/sharedStrings.xml><?xml version="1.0" encoding="utf-8"?>
<sst xmlns="http://schemas.openxmlformats.org/spreadsheetml/2006/main" count="173" uniqueCount="100">
  <si>
    <t>Звіт</t>
  </si>
  <si>
    <t>про виконання паспорта бюджетної програми місцевого бюджету за 2018 рік</t>
  </si>
  <si>
    <t>1.</t>
  </si>
  <si>
    <t>Відділ освіти  Чернеччинської сільської ради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</si>
  <si>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</si>
  <si>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</si>
  <si>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</si>
  <si>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</si>
  <si>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</si>
  <si>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Надання дошкільної освіти</t>
  </si>
  <si>
    <t>(КТПКВК МБ)</t>
  </si>
  <si>
    <t>(КФКВК)</t>
  </si>
  <si>
    <t>(найменування бюджетної програми)</t>
  </si>
  <si>
    <t>4.</t>
  </si>
  <si>
    <t>Видатки та надання кредитів за бюджетною програмою за звітний період</t>
  </si>
  <si>
    <t>(тис.грн.)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</si>
  <si>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</si>
  <si>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</si>
  <si>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</si>
  <si>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</si>
  <si>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</si>
  <si>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</si>
  <si>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5.</t>
  </si>
  <si>
    <t>Обсяги фінансування бюджетної програми за звітний період у розрізі підпрограм та завдань</t>
  </si>
  <si>
    <t>N
з/п</t>
  </si>
  <si>
    <t>КПКВК</t>
  </si>
  <si>
    <t>КФКВК</t>
  </si>
  <si>
    <t xml:space="preserve">Підпрограма/ завдання 
бюджетної програми
</t>
  </si>
  <si>
    <t xml:space="preserve">Затверджено паспортом
бюджетної програми
на звітний період
</t>
  </si>
  <si>
    <t xml:space="preserve">Касові видатки (надані кредити) 
за звітний період
</t>
  </si>
  <si>
    <t>Пояснення щодо причин відхилення</t>
  </si>
  <si>
    <t xml:space="preserve">Забезпечити створення належних умов для надання на належному рівні дошкільної освіти та виховання дітей </t>
  </si>
  <si>
    <t>Розбіжності виникли в зв'язку з зменшенням витрат на оплату праці (-економія коштів за рахунок виплати лікарняних Фондом соціального страхування та вакансій), природного газу (економія та зменшення опалювального періоду), зменшення видатків на харчування  (зменшення кількості дітоднів відвідування вихованців дошкільних закладів), в зв'язку з використанням електронної системи закупівель PROZORRO з метою застосування найвигиднішої ціни на  предмети та матеріали - фактична вартість одиниці була менше ніж заплановано.</t>
  </si>
  <si>
    <t>Усього:</t>
  </si>
  <si>
    <t>6.</t>
  </si>
  <si>
    <t>Видатки на реалізацію регіональних цільових програм, які виконуються в межах бюджетної програми, за звітний період</t>
  </si>
  <si>
    <t xml:space="preserve">Назва
регіональної цільової програми та підпрограми
</t>
  </si>
  <si>
    <t xml:space="preserve">Комплексна програма
 «Освіта» Чернеччинської об’єднаної територіальної громади у  2018 році»
</t>
  </si>
  <si>
    <t>При проведенні модернізації матеріально-технічної бази закладів дошкільної освіти відбулась економія в зв'язку з використанням електронної системи закупівель PROZORRO з метою застосування найвигиднішої ціни на  предмети та матеріали - фактична вартість одиниці була менше ніж заплановано.</t>
  </si>
  <si>
    <t>Програма економічного і соціального розвитку Чернеччинської сільської ради (об’єднаної територіальної громади) на 2018 рік</t>
  </si>
  <si>
    <t>Виготовлення проектно-кошторисної документації на капітальний ремонт топкової (заміна котлів) Хухрянського ЗДО «Росинка»(ясла садок) не відбулось в зв'язку з відмовою проектанта.</t>
  </si>
  <si>
    <t>Програма відпочинку та оздоровлення дітей Чернеччинської сільської ради на 2018 рік</t>
  </si>
  <si>
    <t>-</t>
  </si>
  <si>
    <t>Усього</t>
  </si>
  <si>
    <t>7.</t>
  </si>
  <si>
    <t>Результативні показники бюджетної програми та аналіз їх виконання:</t>
  </si>
  <si>
    <t>N
 з/п</t>
  </si>
  <si>
    <t>Показники</t>
  </si>
  <si>
    <t>Одиниця виміру</t>
  </si>
  <si>
    <t>Джерело інформації</t>
  </si>
  <si>
    <t>Виконано за звітній період (касові видатки/надані кредити)</t>
  </si>
  <si>
    <t>затрат</t>
  </si>
  <si>
    <t>1.1</t>
  </si>
  <si>
    <t>Кількість закладів дошкільної освіти</t>
  </si>
  <si>
    <t>од.</t>
  </si>
  <si>
    <t>Зведення планів по мережі, штатах і контингентах установ, що фінансуються з місцевих бюджетів АРК, областей, міст Києва та Севастополя</t>
  </si>
  <si>
    <t>1.2</t>
  </si>
  <si>
    <t>Кількість груп (середньорічна)</t>
  </si>
  <si>
    <t>1.3</t>
  </si>
  <si>
    <t>середньорічне число посадових окладів (ставок) педагогічного персоналу</t>
  </si>
  <si>
    <t>1.4</t>
  </si>
  <si>
    <t>середньорічне число штатних одиниць адмінперсоналу, за умовами оплати віднесених до педагогічного персоналу</t>
  </si>
  <si>
    <t>1.5</t>
  </si>
  <si>
    <t>середньорічне число штатних одиниць спеціалістів</t>
  </si>
  <si>
    <t>1.6</t>
  </si>
  <si>
    <t>середньорічне число штатних одиниць робітників</t>
  </si>
  <si>
    <t>1.7</t>
  </si>
  <si>
    <t>всього - середньорічне число ставок (штатних одиниць)</t>
  </si>
  <si>
    <t>Розбіжностей між затвердженими та досягнутими результативними показниками немає</t>
  </si>
  <si>
    <t>продукту</t>
  </si>
  <si>
    <t>2.1</t>
  </si>
  <si>
    <t>Кількість дітей, що відвідують дошкільні заклади</t>
  </si>
  <si>
    <t>осіб</t>
  </si>
  <si>
    <t>Розрахунковий показник</t>
  </si>
  <si>
    <t>2.2</t>
  </si>
  <si>
    <t>Кількість дітей від 0 до 6 років</t>
  </si>
  <si>
    <t>2.3</t>
  </si>
  <si>
    <t>Середні витрати на 1 дитину по загальному фонду</t>
  </si>
  <si>
    <t>грн.</t>
  </si>
  <si>
    <t>Пояснення: розбіжность між затвердженими та досягнутими результативними показниками виникли у зв'зку з економіей, яка склалась на протязі року.</t>
  </si>
  <si>
    <t>ефективності</t>
  </si>
  <si>
    <t>3.1</t>
  </si>
  <si>
    <t>діто-дні відвідування</t>
  </si>
  <si>
    <t>дн.</t>
  </si>
  <si>
    <t xml:space="preserve">Журнал відвідування </t>
  </si>
  <si>
    <t>Пояснення: на протязі року проводились зміни до паспорту бюджетної програми, де уточнювались показники продукту під фактичні показники.</t>
  </si>
  <si>
    <t>якості</t>
  </si>
  <si>
    <t>4.1</t>
  </si>
  <si>
    <t>кількість днів відвідування</t>
  </si>
  <si>
    <t>Журнал відвідування вихованців</t>
  </si>
  <si>
    <t>4.2</t>
  </si>
  <si>
    <t xml:space="preserve">відсоток охоплення дошкільною освітою </t>
  </si>
  <si>
    <t>%</t>
  </si>
  <si>
    <t xml:space="preserve">Аналіз стану виконання результативних показників свідчить, що  забезпечення створення належних умов для надання на належному рівні дошкільної освіти та виховання дітей виконувалось майже на 100%. Кількість закладів дошкільної освіти - 2, які відвідують 112 дітей та обслуговуються 37,33 штатними одиницями.     Передбачені бюджетною програмою кошти використані  за цільовим призначенням  відповідно до головної мети діяльності за бюджетною програмою по КПКВК 0611010. </t>
  </si>
  <si>
    <t>Керівник установи головного розпорядника бюджетних коштів</t>
  </si>
  <si>
    <t>Є. КОРИТНИК</t>
  </si>
  <si>
    <t>(підпис)</t>
  </si>
  <si>
    <t>(ініціали та прізвище)</t>
  </si>
  <si>
    <t>Головний бухгалтер установи головного розпорядника бюджетних коштів</t>
  </si>
  <si>
    <t>А. ПЕЛИХ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</si>
</sst>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###0"/>
    <numFmt numFmtId="165" formatCode="0.000"/>
    <numFmt numFmtId="166" formatCode="#,##0.00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166" fontId="2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8"/>
  <sheetViews>
    <sheetView tabSelected="1" topLeftCell="A90" zoomScale="80" zoomScaleNormal="80" zoomScaleSheetLayoutView="80" workbookViewId="0">
      <selection activeCell="A100" sqref="A100:H100"/>
    </sheetView>
  </sheetViews>
  <sheetFormatPr defaultColWidth="13.7109375" defaultRowHeight="15" x14ac:dyDescent="0.25"/>
  <cols>
    <col min="1" max="1" width="5.85546875" customWidth="1"/>
    <col min="5" max="5" width="20.42578125" customWidth="1"/>
    <col min="12" max="12" width="16.140625" customWidth="1"/>
    <col min="14" max="14" width="18.28515625" customWidth="1"/>
  </cols>
  <sheetData>
    <row r="3" spans="1:13" ht="15.75" x14ac:dyDescent="0.2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.75" x14ac:dyDescent="0.25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8" spans="1:13" ht="29.25" customHeight="1" x14ac:dyDescent="0.25">
      <c r="A8" s="33" t="s">
        <v>2</v>
      </c>
      <c r="B8" s="1">
        <v>600000</v>
      </c>
      <c r="C8" s="2"/>
      <c r="E8" s="34" t="s">
        <v>3</v>
      </c>
      <c r="F8" s="34"/>
      <c r="G8" s="34"/>
      <c r="H8" s="34"/>
      <c r="I8" s="34"/>
      <c r="J8" s="34"/>
      <c r="K8" s="34"/>
      <c r="L8" s="34"/>
      <c r="M8" s="34"/>
    </row>
    <row r="9" spans="1:13" ht="15" customHeight="1" x14ac:dyDescent="0.25">
      <c r="A9" s="33"/>
      <c r="B9" s="3" t="s">
        <v>4</v>
      </c>
      <c r="C9" s="2"/>
      <c r="E9" s="37" t="s">
        <v>5</v>
      </c>
      <c r="F9" s="37"/>
      <c r="G9" s="37"/>
      <c r="H9" s="37"/>
      <c r="I9" s="37"/>
      <c r="J9" s="37"/>
      <c r="K9" s="37"/>
      <c r="L9" s="37"/>
      <c r="M9" s="37"/>
    </row>
    <row r="10" spans="1:13" ht="25.5" customHeight="1" x14ac:dyDescent="0.25">
      <c r="A10" s="33" t="s">
        <v>6</v>
      </c>
      <c r="B10" s="1">
        <v>610000</v>
      </c>
      <c r="C10" s="2"/>
      <c r="E10" s="34" t="s">
        <v>3</v>
      </c>
      <c r="F10" s="34"/>
      <c r="G10" s="34"/>
      <c r="H10" s="34"/>
      <c r="I10" s="34"/>
      <c r="J10" s="34"/>
      <c r="K10" s="34"/>
      <c r="L10" s="34"/>
      <c r="M10" s="34"/>
    </row>
    <row r="11" spans="1:13" ht="15" customHeight="1" x14ac:dyDescent="0.25">
      <c r="A11" s="33"/>
      <c r="B11" s="3" t="s">
        <v>4</v>
      </c>
      <c r="C11" s="2"/>
      <c r="E11" s="35" t="s">
        <v>7</v>
      </c>
      <c r="F11" s="35"/>
      <c r="G11" s="35"/>
      <c r="H11" s="35"/>
      <c r="I11" s="35"/>
      <c r="J11" s="35"/>
      <c r="K11" s="35"/>
      <c r="L11" s="35"/>
      <c r="M11" s="35"/>
    </row>
    <row r="12" spans="1:13" ht="30.75" customHeight="1" x14ac:dyDescent="0.25">
      <c r="A12" s="33" t="s">
        <v>8</v>
      </c>
      <c r="B12" s="1">
        <v>611010</v>
      </c>
      <c r="C12" s="4"/>
      <c r="E12" s="34" t="s">
        <v>9</v>
      </c>
      <c r="F12" s="34"/>
      <c r="G12" s="34"/>
      <c r="H12" s="34"/>
      <c r="I12" s="34"/>
      <c r="J12" s="34"/>
      <c r="K12" s="34"/>
      <c r="L12" s="34"/>
      <c r="M12" s="34"/>
    </row>
    <row r="13" spans="1:13" ht="15" customHeight="1" x14ac:dyDescent="0.25">
      <c r="A13" s="33"/>
      <c r="B13" s="5" t="s">
        <v>10</v>
      </c>
      <c r="C13" s="5" t="s">
        <v>11</v>
      </c>
      <c r="E13" s="37" t="s">
        <v>12</v>
      </c>
      <c r="F13" s="37"/>
      <c r="G13" s="37"/>
      <c r="H13" s="37"/>
      <c r="I13" s="37"/>
      <c r="J13" s="37"/>
      <c r="K13" s="37"/>
      <c r="L13" s="37"/>
      <c r="M13" s="37"/>
    </row>
    <row r="14" spans="1:13" ht="39.75" customHeight="1" x14ac:dyDescent="0.25">
      <c r="A14" s="6" t="s">
        <v>13</v>
      </c>
      <c r="B14" s="7" t="s">
        <v>14</v>
      </c>
      <c r="C14" s="7"/>
      <c r="D14" s="7"/>
      <c r="E14" s="8"/>
      <c r="F14" s="8"/>
      <c r="G14" s="8"/>
    </row>
    <row r="15" spans="1:13" ht="39.75" customHeight="1" x14ac:dyDescent="0.25">
      <c r="A15" s="9"/>
    </row>
    <row r="16" spans="1:13" x14ac:dyDescent="0.25">
      <c r="J16" s="8" t="s">
        <v>15</v>
      </c>
    </row>
    <row r="17" spans="1:10" ht="42.75" customHeight="1" x14ac:dyDescent="0.25">
      <c r="B17" s="38" t="s">
        <v>16</v>
      </c>
      <c r="C17" s="38"/>
      <c r="D17" s="38"/>
      <c r="E17" s="38" t="s">
        <v>17</v>
      </c>
      <c r="F17" s="38"/>
      <c r="G17" s="38"/>
      <c r="H17" s="38" t="s">
        <v>18</v>
      </c>
      <c r="I17" s="38"/>
      <c r="J17" s="38"/>
    </row>
    <row r="18" spans="1:10" ht="31.5" x14ac:dyDescent="0.25">
      <c r="B18" s="10" t="s">
        <v>19</v>
      </c>
      <c r="C18" s="10" t="s">
        <v>20</v>
      </c>
      <c r="D18" s="10" t="s">
        <v>21</v>
      </c>
      <c r="E18" s="10" t="s">
        <v>19</v>
      </c>
      <c r="F18" s="10" t="s">
        <v>20</v>
      </c>
      <c r="G18" s="10" t="s">
        <v>21</v>
      </c>
      <c r="H18" s="10" t="s">
        <v>19</v>
      </c>
      <c r="I18" s="10" t="s">
        <v>20</v>
      </c>
      <c r="J18" s="10" t="s">
        <v>21</v>
      </c>
    </row>
    <row r="19" spans="1:10" ht="15.75" x14ac:dyDescent="0.25">
      <c r="B19" s="10">
        <v>1</v>
      </c>
      <c r="C19" s="10">
        <v>2</v>
      </c>
      <c r="D19" s="10">
        <v>3</v>
      </c>
      <c r="E19" s="10">
        <v>4</v>
      </c>
      <c r="F19" s="10">
        <v>5</v>
      </c>
      <c r="G19" s="10">
        <v>6</v>
      </c>
      <c r="H19" s="10">
        <v>7</v>
      </c>
      <c r="I19" s="10">
        <v>8</v>
      </c>
      <c r="J19" s="10">
        <v>9</v>
      </c>
    </row>
    <row r="20" spans="1:10" ht="77.25" customHeight="1" x14ac:dyDescent="0.25">
      <c r="B20" s="10">
        <v>3019.3760000000002</v>
      </c>
      <c r="C20" s="10">
        <v>263.40300000000002</v>
      </c>
      <c r="D20" s="10">
        <f>SUM(B20:C20)</f>
        <v>3282.7790000000005</v>
      </c>
      <c r="E20" s="11">
        <v>2957.3923500000001</v>
      </c>
      <c r="F20" s="11">
        <v>212.66228000000001</v>
      </c>
      <c r="G20" s="11">
        <f>SUM(E20:F20)</f>
        <v>3170.0546300000001</v>
      </c>
      <c r="H20" s="11">
        <f>E20-B20</f>
        <v>-61.983650000000125</v>
      </c>
      <c r="I20" s="11">
        <f>F20-C20</f>
        <v>-50.74072000000001</v>
      </c>
      <c r="J20" s="11">
        <f>G20-D20</f>
        <v>-112.72437000000036</v>
      </c>
    </row>
    <row r="21" spans="1:10" ht="15.75" hidden="1" x14ac:dyDescent="0.2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 hidden="1" x14ac:dyDescent="0.25"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5.75" hidden="1" x14ac:dyDescent="0.25">
      <c r="A23" s="9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5.75" x14ac:dyDescent="0.25">
      <c r="A24" s="9"/>
    </row>
    <row r="25" spans="1:10" ht="15.75" x14ac:dyDescent="0.25">
      <c r="A25" s="9"/>
    </row>
    <row r="26" spans="1:10" ht="15.75" x14ac:dyDescent="0.25">
      <c r="A26" s="9"/>
    </row>
    <row r="27" spans="1:10" ht="15.75" x14ac:dyDescent="0.25">
      <c r="A27" s="9"/>
    </row>
    <row r="28" spans="1:10" ht="15.75" x14ac:dyDescent="0.25">
      <c r="A28" s="9"/>
    </row>
    <row r="29" spans="1:10" ht="15.75" x14ac:dyDescent="0.25">
      <c r="A29" s="9"/>
    </row>
    <row r="30" spans="1:10" ht="15.75" x14ac:dyDescent="0.25">
      <c r="A30" s="9"/>
    </row>
    <row r="31" spans="1:10" ht="15.75" x14ac:dyDescent="0.25">
      <c r="A31" s="9"/>
    </row>
    <row r="32" spans="1:10" ht="15.75" x14ac:dyDescent="0.25">
      <c r="A32" s="9"/>
    </row>
    <row r="33" spans="1:14" ht="15.75" x14ac:dyDescent="0.25">
      <c r="A33" s="9"/>
    </row>
    <row r="34" spans="1:14" ht="15.75" x14ac:dyDescent="0.25">
      <c r="A34" s="9"/>
    </row>
    <row r="35" spans="1:14" ht="15.75" x14ac:dyDescent="0.25">
      <c r="A35" s="9"/>
    </row>
    <row r="36" spans="1:14" ht="15.75" x14ac:dyDescent="0.25">
      <c r="A36" s="9"/>
    </row>
    <row r="37" spans="1:14" s="8" customFormat="1" ht="15.75" x14ac:dyDescent="0.25">
      <c r="A37" s="6" t="s">
        <v>22</v>
      </c>
      <c r="B37" s="39" t="s">
        <v>23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4" s="8" customFormat="1" ht="15.75" x14ac:dyDescent="0.25">
      <c r="A38" s="2"/>
      <c r="B38" s="2"/>
    </row>
    <row r="39" spans="1:14" s="8" customFormat="1" ht="15.75" x14ac:dyDescent="0.25">
      <c r="A39" s="9"/>
      <c r="N39" s="8" t="s">
        <v>15</v>
      </c>
    </row>
    <row r="40" spans="1:14" s="8" customFormat="1" ht="79.5" customHeight="1" x14ac:dyDescent="0.25">
      <c r="A40" s="38" t="s">
        <v>24</v>
      </c>
      <c r="B40" s="38" t="s">
        <v>25</v>
      </c>
      <c r="C40" s="38" t="s">
        <v>26</v>
      </c>
      <c r="D40" s="38" t="s">
        <v>27</v>
      </c>
      <c r="E40" s="40" t="s">
        <v>28</v>
      </c>
      <c r="F40" s="41"/>
      <c r="G40" s="42"/>
      <c r="H40" s="40" t="s">
        <v>29</v>
      </c>
      <c r="I40" s="41"/>
      <c r="J40" s="42"/>
      <c r="K40" s="40" t="s">
        <v>18</v>
      </c>
      <c r="L40" s="41"/>
      <c r="M40" s="42"/>
      <c r="N40" s="43" t="s">
        <v>30</v>
      </c>
    </row>
    <row r="41" spans="1:14" s="8" customFormat="1" ht="31.5" x14ac:dyDescent="0.25">
      <c r="A41" s="38"/>
      <c r="B41" s="38"/>
      <c r="C41" s="38"/>
      <c r="D41" s="38"/>
      <c r="E41" s="10" t="s">
        <v>19</v>
      </c>
      <c r="F41" s="10" t="s">
        <v>20</v>
      </c>
      <c r="G41" s="10" t="s">
        <v>21</v>
      </c>
      <c r="H41" s="10" t="s">
        <v>19</v>
      </c>
      <c r="I41" s="10" t="s">
        <v>20</v>
      </c>
      <c r="J41" s="10" t="s">
        <v>21</v>
      </c>
      <c r="K41" s="10" t="s">
        <v>19</v>
      </c>
      <c r="L41" s="10" t="s">
        <v>20</v>
      </c>
      <c r="M41" s="10" t="s">
        <v>21</v>
      </c>
      <c r="N41" s="44"/>
    </row>
    <row r="42" spans="1:14" s="8" customFormat="1" ht="15.75" x14ac:dyDescent="0.25">
      <c r="A42" s="10">
        <v>1</v>
      </c>
      <c r="B42" s="10">
        <v>2</v>
      </c>
      <c r="C42" s="10">
        <v>3</v>
      </c>
      <c r="D42" s="10">
        <v>4</v>
      </c>
      <c r="E42" s="10">
        <v>5</v>
      </c>
      <c r="F42" s="10">
        <v>6</v>
      </c>
      <c r="G42" s="10">
        <v>7</v>
      </c>
      <c r="H42" s="10">
        <v>8</v>
      </c>
      <c r="I42" s="10">
        <v>9</v>
      </c>
      <c r="J42" s="10">
        <v>10</v>
      </c>
      <c r="K42" s="10">
        <v>11</v>
      </c>
      <c r="L42" s="10">
        <v>12</v>
      </c>
      <c r="M42" s="10">
        <v>13</v>
      </c>
      <c r="N42" s="12">
        <v>14</v>
      </c>
    </row>
    <row r="43" spans="1:14" s="8" customFormat="1" ht="252.75" customHeight="1" x14ac:dyDescent="0.25">
      <c r="A43" s="10" t="s">
        <v>2</v>
      </c>
      <c r="B43" s="13">
        <f>B12</f>
        <v>611010</v>
      </c>
      <c r="C43" s="14"/>
      <c r="D43" s="14" t="s">
        <v>31</v>
      </c>
      <c r="E43" s="11">
        <f t="shared" ref="E43:J43" si="0">B20</f>
        <v>3019.3760000000002</v>
      </c>
      <c r="F43" s="11">
        <f t="shared" si="0"/>
        <v>263.40300000000002</v>
      </c>
      <c r="G43" s="11">
        <f t="shared" si="0"/>
        <v>3282.7790000000005</v>
      </c>
      <c r="H43" s="11">
        <f t="shared" si="0"/>
        <v>2957.3923500000001</v>
      </c>
      <c r="I43" s="11">
        <f t="shared" si="0"/>
        <v>212.66228000000001</v>
      </c>
      <c r="J43" s="11">
        <f t="shared" si="0"/>
        <v>3170.0546300000001</v>
      </c>
      <c r="K43" s="11">
        <f t="shared" ref="K43:M44" si="1">H43-E43</f>
        <v>-61.983650000000125</v>
      </c>
      <c r="L43" s="11">
        <f t="shared" si="1"/>
        <v>-50.74072000000001</v>
      </c>
      <c r="M43" s="11">
        <f t="shared" si="1"/>
        <v>-112.72437000000036</v>
      </c>
      <c r="N43" s="45" t="s">
        <v>32</v>
      </c>
    </row>
    <row r="44" spans="1:14" s="8" customFormat="1" ht="44.25" customHeight="1" x14ac:dyDescent="0.25">
      <c r="A44" s="40" t="s">
        <v>33</v>
      </c>
      <c r="B44" s="41"/>
      <c r="C44" s="41"/>
      <c r="D44" s="42"/>
      <c r="E44" s="11">
        <f t="shared" ref="E44:J44" si="2">SUM(E43:E43)</f>
        <v>3019.3760000000002</v>
      </c>
      <c r="F44" s="11">
        <f t="shared" si="2"/>
        <v>263.40300000000002</v>
      </c>
      <c r="G44" s="11">
        <f t="shared" si="2"/>
        <v>3282.7790000000005</v>
      </c>
      <c r="H44" s="11">
        <f t="shared" si="2"/>
        <v>2957.3923500000001</v>
      </c>
      <c r="I44" s="11">
        <f t="shared" si="2"/>
        <v>212.66228000000001</v>
      </c>
      <c r="J44" s="11">
        <f t="shared" si="2"/>
        <v>3170.0546300000001</v>
      </c>
      <c r="K44" s="11">
        <f t="shared" si="1"/>
        <v>-61.983650000000125</v>
      </c>
      <c r="L44" s="11">
        <f t="shared" si="1"/>
        <v>-50.74072000000001</v>
      </c>
      <c r="M44" s="11">
        <f t="shared" si="1"/>
        <v>-112.72437000000036</v>
      </c>
      <c r="N44" s="46"/>
    </row>
    <row r="45" spans="1:14" ht="15.75" x14ac:dyDescent="0.25">
      <c r="A45" s="9"/>
    </row>
    <row r="46" spans="1:14" ht="15.75" x14ac:dyDescent="0.25">
      <c r="A46" s="9"/>
    </row>
    <row r="47" spans="1:14" ht="27.75" customHeight="1" x14ac:dyDescent="0.25">
      <c r="A47" s="9"/>
    </row>
    <row r="48" spans="1:14" ht="27.75" customHeight="1" x14ac:dyDescent="0.25">
      <c r="A48" s="9"/>
    </row>
    <row r="49" spans="1:13" ht="27.75" customHeight="1" x14ac:dyDescent="0.25">
      <c r="A49" s="9"/>
    </row>
    <row r="50" spans="1:13" ht="27.75" customHeight="1" x14ac:dyDescent="0.25">
      <c r="A50" s="9"/>
    </row>
    <row r="51" spans="1:13" ht="27.75" customHeight="1" x14ac:dyDescent="0.25">
      <c r="A51" s="9"/>
    </row>
    <row r="52" spans="1:13" ht="36.75" customHeight="1" x14ac:dyDescent="0.25">
      <c r="A52" s="9"/>
    </row>
    <row r="53" spans="1:13" ht="27.75" customHeight="1" x14ac:dyDescent="0.25">
      <c r="A53" s="9"/>
    </row>
    <row r="54" spans="1:13" s="8" customFormat="1" ht="14.25" customHeight="1" x14ac:dyDescent="0.25">
      <c r="A54" s="6" t="s">
        <v>34</v>
      </c>
      <c r="B54" s="39" t="s">
        <v>35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s="8" customFormat="1" ht="15.75" x14ac:dyDescent="0.25">
      <c r="A55" s="6"/>
      <c r="B55" s="2"/>
    </row>
    <row r="56" spans="1:13" s="8" customFormat="1" ht="15.75" x14ac:dyDescent="0.25">
      <c r="A56" s="9"/>
    </row>
    <row r="57" spans="1:13" s="8" customFormat="1" ht="15.75" x14ac:dyDescent="0.25">
      <c r="A57" s="9"/>
    </row>
    <row r="58" spans="1:13" s="8" customFormat="1" ht="48.75" customHeight="1" x14ac:dyDescent="0.25">
      <c r="B58" s="47" t="s">
        <v>36</v>
      </c>
      <c r="C58" s="49" t="str">
        <f>E40</f>
        <v xml:space="preserve">Затверджено паспортом
бюджетної програми
на звітний період
</v>
      </c>
      <c r="D58" s="49"/>
      <c r="E58" s="49"/>
      <c r="F58" s="49" t="str">
        <f>H40</f>
        <v xml:space="preserve">Касові видатки (надані кредити) 
за звітний період
</v>
      </c>
      <c r="G58" s="49"/>
      <c r="H58" s="49"/>
      <c r="I58" s="49" t="str">
        <f>K40</f>
        <v>Відхилення</v>
      </c>
      <c r="J58" s="49"/>
      <c r="K58" s="49"/>
      <c r="L58" s="43" t="str">
        <f>N40</f>
        <v>Пояснення щодо причин відхилення</v>
      </c>
    </row>
    <row r="59" spans="1:13" s="8" customFormat="1" ht="36" customHeight="1" x14ac:dyDescent="0.25">
      <c r="B59" s="48"/>
      <c r="C59" s="15" t="s">
        <v>19</v>
      </c>
      <c r="D59" s="15" t="s">
        <v>20</v>
      </c>
      <c r="E59" s="15" t="s">
        <v>21</v>
      </c>
      <c r="F59" s="15" t="s">
        <v>19</v>
      </c>
      <c r="G59" s="15" t="s">
        <v>20</v>
      </c>
      <c r="H59" s="15" t="s">
        <v>21</v>
      </c>
      <c r="I59" s="15" t="s">
        <v>19</v>
      </c>
      <c r="J59" s="15" t="s">
        <v>20</v>
      </c>
      <c r="K59" s="15" t="s">
        <v>21</v>
      </c>
      <c r="L59" s="44"/>
    </row>
    <row r="60" spans="1:13" s="8" customFormat="1" ht="15.75" x14ac:dyDescent="0.25">
      <c r="B60" s="10">
        <v>1</v>
      </c>
      <c r="C60" s="10">
        <v>2</v>
      </c>
      <c r="D60" s="10">
        <v>3</v>
      </c>
      <c r="E60" s="10">
        <v>4</v>
      </c>
      <c r="F60" s="10">
        <v>5</v>
      </c>
      <c r="G60" s="10">
        <v>6</v>
      </c>
      <c r="H60" s="10">
        <v>7</v>
      </c>
      <c r="I60" s="10">
        <v>8</v>
      </c>
      <c r="J60" s="10">
        <v>9</v>
      </c>
      <c r="K60" s="10">
        <v>10</v>
      </c>
      <c r="L60" s="12">
        <v>11</v>
      </c>
    </row>
    <row r="61" spans="1:13" s="8" customFormat="1" ht="168.75" customHeight="1" x14ac:dyDescent="0.25">
      <c r="B61" s="16" t="s">
        <v>37</v>
      </c>
      <c r="C61" s="10">
        <v>647.81399999999996</v>
      </c>
      <c r="D61" s="11">
        <v>175.655</v>
      </c>
      <c r="E61" s="11">
        <f>SUM(C61:D61)</f>
        <v>823.46899999999994</v>
      </c>
      <c r="F61" s="17">
        <v>601.90819999999997</v>
      </c>
      <c r="G61" s="11">
        <v>161.20625999999999</v>
      </c>
      <c r="H61" s="11">
        <f>SUM(F61:G61)</f>
        <v>763.11446000000001</v>
      </c>
      <c r="I61" s="17">
        <f>F61-C61</f>
        <v>-45.905799999999999</v>
      </c>
      <c r="J61" s="17">
        <f>G61-D61</f>
        <v>-14.448740000000015</v>
      </c>
      <c r="K61" s="17">
        <f>SUM(I61:J61)</f>
        <v>-60.354540000000014</v>
      </c>
      <c r="L61" s="18" t="s">
        <v>38</v>
      </c>
    </row>
    <row r="62" spans="1:13" s="8" customFormat="1" ht="133.5" customHeight="1" x14ac:dyDescent="0.25">
      <c r="B62" s="16" t="s">
        <v>39</v>
      </c>
      <c r="C62" s="10"/>
      <c r="D62" s="11">
        <v>30</v>
      </c>
      <c r="E62" s="11">
        <f>SUM(C62:D62)</f>
        <v>30</v>
      </c>
      <c r="F62" s="10"/>
      <c r="G62" s="11">
        <v>30</v>
      </c>
      <c r="H62" s="11">
        <v>29.765000000000001</v>
      </c>
      <c r="I62" s="17">
        <f>F62-C62</f>
        <v>0</v>
      </c>
      <c r="J62" s="17">
        <f>G62-D62</f>
        <v>0</v>
      </c>
      <c r="K62" s="17">
        <f>SUM(I62:J62)</f>
        <v>0</v>
      </c>
      <c r="L62" s="18" t="s">
        <v>40</v>
      </c>
    </row>
    <row r="63" spans="1:13" s="8" customFormat="1" ht="99.75" customHeight="1" x14ac:dyDescent="0.25">
      <c r="B63" s="16" t="s">
        <v>41</v>
      </c>
      <c r="C63" s="10">
        <v>52.807000000000002</v>
      </c>
      <c r="D63" s="11"/>
      <c r="E63" s="11">
        <f>SUM(C63:D63)</f>
        <v>52.807000000000002</v>
      </c>
      <c r="F63" s="10">
        <v>52.807000000000002</v>
      </c>
      <c r="G63" s="11"/>
      <c r="H63" s="11">
        <f>SUM(F63:G63)</f>
        <v>52.807000000000002</v>
      </c>
      <c r="I63" s="10"/>
      <c r="J63" s="11"/>
      <c r="K63" s="11"/>
      <c r="L63" s="19" t="s">
        <v>42</v>
      </c>
    </row>
    <row r="64" spans="1:13" s="8" customFormat="1" ht="15.75" x14ac:dyDescent="0.25">
      <c r="B64" s="20" t="s">
        <v>43</v>
      </c>
      <c r="C64" s="11">
        <f>SUM(C61:C63)</f>
        <v>700.62099999999998</v>
      </c>
      <c r="D64" s="11">
        <f t="shared" ref="D64:K64" si="3">SUM(D61:D63)</f>
        <v>205.655</v>
      </c>
      <c r="E64" s="11">
        <f t="shared" si="3"/>
        <v>906.27599999999995</v>
      </c>
      <c r="F64" s="11">
        <f t="shared" si="3"/>
        <v>654.71519999999998</v>
      </c>
      <c r="G64" s="11">
        <f t="shared" si="3"/>
        <v>191.20625999999999</v>
      </c>
      <c r="H64" s="11">
        <f t="shared" si="3"/>
        <v>845.68646000000001</v>
      </c>
      <c r="I64" s="11">
        <f t="shared" si="3"/>
        <v>-45.905799999999999</v>
      </c>
      <c r="J64" s="11">
        <f t="shared" si="3"/>
        <v>-14.448740000000015</v>
      </c>
      <c r="K64" s="11">
        <f t="shared" si="3"/>
        <v>-60.354540000000014</v>
      </c>
      <c r="L64" s="21"/>
    </row>
    <row r="65" spans="1:13" ht="15.75" x14ac:dyDescent="0.25">
      <c r="A65" s="9"/>
    </row>
    <row r="66" spans="1:13" ht="15.75" x14ac:dyDescent="0.25">
      <c r="A66" s="9"/>
    </row>
    <row r="67" spans="1:13" ht="24.75" customHeight="1" x14ac:dyDescent="0.25">
      <c r="A67" s="9"/>
    </row>
    <row r="68" spans="1:13" ht="24.75" customHeight="1" x14ac:dyDescent="0.25">
      <c r="A68" s="9"/>
    </row>
    <row r="69" spans="1:13" ht="24.75" customHeight="1" x14ac:dyDescent="0.25">
      <c r="A69" s="9"/>
    </row>
    <row r="70" spans="1:13" ht="24.75" customHeight="1" x14ac:dyDescent="0.25">
      <c r="A70" s="9"/>
    </row>
    <row r="71" spans="1:13" ht="24.75" customHeight="1" x14ac:dyDescent="0.25">
      <c r="A71" s="9"/>
    </row>
    <row r="72" spans="1:13" ht="15.75" customHeight="1" x14ac:dyDescent="0.25">
      <c r="A72" s="6" t="s">
        <v>44</v>
      </c>
      <c r="B72" s="39" t="s">
        <v>45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5.75" x14ac:dyDescent="0.25">
      <c r="A73" s="9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9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06.5" customHeight="1" x14ac:dyDescent="0.25">
      <c r="A75" s="22" t="s">
        <v>46</v>
      </c>
      <c r="B75" s="22" t="s">
        <v>25</v>
      </c>
      <c r="C75" s="22" t="s">
        <v>47</v>
      </c>
      <c r="D75" s="22" t="s">
        <v>48</v>
      </c>
      <c r="E75" s="22" t="s">
        <v>49</v>
      </c>
      <c r="F75" s="22" t="s">
        <v>28</v>
      </c>
      <c r="G75" s="22" t="s">
        <v>50</v>
      </c>
      <c r="H75" s="22" t="s">
        <v>18</v>
      </c>
    </row>
    <row r="76" spans="1:13" ht="15.75" customHeight="1" x14ac:dyDescent="0.25">
      <c r="A76" s="10">
        <v>1</v>
      </c>
      <c r="B76" s="10">
        <v>2</v>
      </c>
      <c r="C76" s="10">
        <v>3</v>
      </c>
      <c r="D76" s="10">
        <v>4</v>
      </c>
      <c r="E76" s="10">
        <v>5</v>
      </c>
      <c r="F76" s="10">
        <v>6</v>
      </c>
      <c r="G76" s="10">
        <v>7</v>
      </c>
      <c r="H76" s="10">
        <v>8</v>
      </c>
    </row>
    <row r="77" spans="1:13" ht="15.75" customHeight="1" x14ac:dyDescent="0.25">
      <c r="A77" s="10"/>
      <c r="B77" s="13">
        <f>B12</f>
        <v>611010</v>
      </c>
      <c r="C77" s="10"/>
      <c r="D77" s="10"/>
      <c r="E77" s="10"/>
      <c r="F77" s="10"/>
      <c r="G77" s="10"/>
      <c r="H77" s="10"/>
    </row>
    <row r="78" spans="1:13" ht="15.75" x14ac:dyDescent="0.25">
      <c r="A78" s="10">
        <v>1</v>
      </c>
      <c r="B78" s="10"/>
      <c r="C78" s="20" t="s">
        <v>51</v>
      </c>
      <c r="D78" s="20"/>
      <c r="E78" s="20"/>
      <c r="F78" s="20"/>
      <c r="G78" s="20"/>
      <c r="H78" s="20"/>
    </row>
    <row r="79" spans="1:13" ht="79.5" customHeight="1" x14ac:dyDescent="0.25">
      <c r="A79" s="23" t="s">
        <v>52</v>
      </c>
      <c r="B79" s="23"/>
      <c r="C79" s="24" t="s">
        <v>53</v>
      </c>
      <c r="D79" s="25" t="s">
        <v>54</v>
      </c>
      <c r="E79" s="25" t="s">
        <v>55</v>
      </c>
      <c r="F79" s="10">
        <v>2</v>
      </c>
      <c r="G79" s="10">
        <v>2</v>
      </c>
      <c r="H79" s="10" t="s">
        <v>42</v>
      </c>
    </row>
    <row r="80" spans="1:13" ht="73.5" customHeight="1" x14ac:dyDescent="0.25">
      <c r="A80" s="23" t="s">
        <v>56</v>
      </c>
      <c r="B80" s="23"/>
      <c r="C80" s="24" t="s">
        <v>57</v>
      </c>
      <c r="D80" s="25" t="s">
        <v>54</v>
      </c>
      <c r="E80" s="25" t="s">
        <v>55</v>
      </c>
      <c r="F80" s="10">
        <v>6</v>
      </c>
      <c r="G80" s="10">
        <v>6</v>
      </c>
      <c r="H80" s="10" t="s">
        <v>42</v>
      </c>
    </row>
    <row r="81" spans="1:8" ht="72" x14ac:dyDescent="0.25">
      <c r="A81" s="23" t="s">
        <v>58</v>
      </c>
      <c r="B81" s="23"/>
      <c r="C81" s="24" t="s">
        <v>59</v>
      </c>
      <c r="D81" s="25" t="s">
        <v>54</v>
      </c>
      <c r="E81" s="25" t="s">
        <v>55</v>
      </c>
      <c r="F81" s="10" t="s">
        <v>42</v>
      </c>
      <c r="G81" s="10" t="s">
        <v>42</v>
      </c>
      <c r="H81" s="10" t="s">
        <v>42</v>
      </c>
    </row>
    <row r="82" spans="1:8" ht="108" x14ac:dyDescent="0.25">
      <c r="A82" s="23" t="s">
        <v>60</v>
      </c>
      <c r="B82" s="23"/>
      <c r="C82" s="24" t="s">
        <v>61</v>
      </c>
      <c r="D82" s="25" t="s">
        <v>54</v>
      </c>
      <c r="E82" s="25" t="s">
        <v>55</v>
      </c>
      <c r="F82" s="10">
        <v>14.55</v>
      </c>
      <c r="G82" s="10">
        <v>14.55</v>
      </c>
      <c r="H82" s="10" t="s">
        <v>42</v>
      </c>
    </row>
    <row r="83" spans="1:8" ht="76.5" customHeight="1" x14ac:dyDescent="0.25">
      <c r="A83" s="23" t="s">
        <v>62</v>
      </c>
      <c r="B83" s="23"/>
      <c r="C83" s="24" t="s">
        <v>63</v>
      </c>
      <c r="D83" s="25" t="s">
        <v>54</v>
      </c>
      <c r="E83" s="25" t="s">
        <v>55</v>
      </c>
      <c r="F83" s="10">
        <v>3</v>
      </c>
      <c r="G83" s="10">
        <v>3</v>
      </c>
      <c r="H83" s="10" t="s">
        <v>42</v>
      </c>
    </row>
    <row r="84" spans="1:8" ht="86.25" customHeight="1" x14ac:dyDescent="0.25">
      <c r="A84" s="22" t="s">
        <v>46</v>
      </c>
      <c r="B84" s="22" t="s">
        <v>25</v>
      </c>
      <c r="C84" s="22" t="s">
        <v>47</v>
      </c>
      <c r="D84" s="22" t="s">
        <v>48</v>
      </c>
      <c r="E84" s="22" t="s">
        <v>49</v>
      </c>
      <c r="F84" s="22" t="s">
        <v>28</v>
      </c>
      <c r="G84" s="22" t="s">
        <v>50</v>
      </c>
      <c r="H84" s="22" t="s">
        <v>18</v>
      </c>
    </row>
    <row r="85" spans="1:8" ht="29.25" customHeight="1" x14ac:dyDescent="0.25">
      <c r="A85" s="10">
        <v>1</v>
      </c>
      <c r="B85" s="10">
        <v>2</v>
      </c>
      <c r="C85" s="10">
        <v>3</v>
      </c>
      <c r="D85" s="10">
        <v>4</v>
      </c>
      <c r="E85" s="10">
        <v>5</v>
      </c>
      <c r="F85" s="10">
        <v>6</v>
      </c>
      <c r="G85" s="10">
        <v>7</v>
      </c>
      <c r="H85" s="10">
        <v>8</v>
      </c>
    </row>
    <row r="86" spans="1:8" ht="72" x14ac:dyDescent="0.25">
      <c r="A86" s="23" t="s">
        <v>64</v>
      </c>
      <c r="B86" s="23"/>
      <c r="C86" s="24" t="s">
        <v>65</v>
      </c>
      <c r="D86" s="25" t="s">
        <v>54</v>
      </c>
      <c r="E86" s="25" t="s">
        <v>55</v>
      </c>
      <c r="F86" s="10">
        <v>19.78</v>
      </c>
      <c r="G86" s="10">
        <v>19.78</v>
      </c>
      <c r="H86" s="10" t="s">
        <v>42</v>
      </c>
    </row>
    <row r="87" spans="1:8" ht="72" x14ac:dyDescent="0.25">
      <c r="A87" s="23" t="s">
        <v>66</v>
      </c>
      <c r="B87" s="23"/>
      <c r="C87" s="24" t="s">
        <v>67</v>
      </c>
      <c r="D87" s="25" t="s">
        <v>54</v>
      </c>
      <c r="E87" s="25" t="s">
        <v>55</v>
      </c>
      <c r="F87" s="10">
        <f>SUM(F86+F83+F82)</f>
        <v>37.33</v>
      </c>
      <c r="G87" s="10">
        <f>SUM(G86+G83+G82)</f>
        <v>37.33</v>
      </c>
      <c r="H87" s="10" t="s">
        <v>42</v>
      </c>
    </row>
    <row r="88" spans="1:8" ht="28.5" customHeight="1" x14ac:dyDescent="0.25">
      <c r="A88" s="51" t="s">
        <v>68</v>
      </c>
      <c r="B88" s="51"/>
      <c r="C88" s="51"/>
      <c r="D88" s="51"/>
      <c r="E88" s="51"/>
      <c r="F88" s="51"/>
      <c r="G88" s="51"/>
      <c r="H88" s="51"/>
    </row>
    <row r="89" spans="1:8" ht="15.75" x14ac:dyDescent="0.25">
      <c r="A89" s="10">
        <v>2</v>
      </c>
      <c r="B89" s="10"/>
      <c r="C89" s="20" t="s">
        <v>69</v>
      </c>
      <c r="D89" s="20"/>
      <c r="E89" s="20"/>
      <c r="F89" s="20"/>
      <c r="G89" s="20"/>
      <c r="H89" s="20"/>
    </row>
    <row r="90" spans="1:8" ht="48" x14ac:dyDescent="0.25">
      <c r="A90" s="26" t="s">
        <v>70</v>
      </c>
      <c r="B90" s="26"/>
      <c r="C90" s="27" t="s">
        <v>71</v>
      </c>
      <c r="D90" s="28" t="s">
        <v>72</v>
      </c>
      <c r="E90" s="28" t="s">
        <v>73</v>
      </c>
      <c r="F90" s="10">
        <v>112</v>
      </c>
      <c r="G90" s="10">
        <v>112</v>
      </c>
      <c r="H90" s="10" t="s">
        <v>42</v>
      </c>
    </row>
    <row r="91" spans="1:8" ht="29.25" customHeight="1" x14ac:dyDescent="0.25">
      <c r="A91" s="26" t="s">
        <v>74</v>
      </c>
      <c r="B91" s="26"/>
      <c r="C91" s="27" t="s">
        <v>75</v>
      </c>
      <c r="D91" s="28" t="s">
        <v>72</v>
      </c>
      <c r="E91" s="28" t="s">
        <v>73</v>
      </c>
      <c r="F91" s="10">
        <v>17</v>
      </c>
      <c r="G91" s="10">
        <v>17</v>
      </c>
      <c r="H91" s="10" t="s">
        <v>42</v>
      </c>
    </row>
    <row r="92" spans="1:8" ht="50.25" customHeight="1" x14ac:dyDescent="0.25">
      <c r="A92" s="26" t="s">
        <v>76</v>
      </c>
      <c r="B92" s="26"/>
      <c r="C92" s="27" t="s">
        <v>77</v>
      </c>
      <c r="D92" s="28" t="s">
        <v>78</v>
      </c>
      <c r="E92" s="28" t="s">
        <v>73</v>
      </c>
      <c r="F92" s="29">
        <f>E43/F90*1000</f>
        <v>26958.714285714286</v>
      </c>
      <c r="G92" s="29">
        <f>E20/G90*1000</f>
        <v>26405.288839285713</v>
      </c>
      <c r="H92" s="29">
        <f>G92-F92</f>
        <v>-553.4254464285732</v>
      </c>
    </row>
    <row r="93" spans="1:8" ht="46.5" customHeight="1" x14ac:dyDescent="0.25">
      <c r="A93" s="51" t="s">
        <v>79</v>
      </c>
      <c r="B93" s="51"/>
      <c r="C93" s="51"/>
      <c r="D93" s="51"/>
      <c r="E93" s="51"/>
      <c r="F93" s="51"/>
      <c r="G93" s="51"/>
      <c r="H93" s="51"/>
    </row>
    <row r="94" spans="1:8" ht="15.75" x14ac:dyDescent="0.25">
      <c r="A94" s="10">
        <v>3</v>
      </c>
      <c r="B94" s="10"/>
      <c r="C94" s="20" t="s">
        <v>80</v>
      </c>
      <c r="D94" s="20"/>
      <c r="E94" s="20"/>
      <c r="F94" s="20"/>
      <c r="G94" s="20"/>
      <c r="H94" s="20"/>
    </row>
    <row r="95" spans="1:8" ht="30" customHeight="1" x14ac:dyDescent="0.25">
      <c r="A95" s="26" t="s">
        <v>81</v>
      </c>
      <c r="B95" s="26"/>
      <c r="C95" s="27" t="s">
        <v>82</v>
      </c>
      <c r="D95" s="28" t="s">
        <v>83</v>
      </c>
      <c r="E95" s="28" t="s">
        <v>84</v>
      </c>
      <c r="F95" s="10">
        <v>15658</v>
      </c>
      <c r="G95" s="10">
        <v>15658</v>
      </c>
      <c r="H95" s="10" t="s">
        <v>42</v>
      </c>
    </row>
    <row r="96" spans="1:8" ht="34.5" customHeight="1" x14ac:dyDescent="0.25">
      <c r="A96" s="52" t="s">
        <v>85</v>
      </c>
      <c r="B96" s="53"/>
      <c r="C96" s="53"/>
      <c r="D96" s="53"/>
      <c r="E96" s="53"/>
      <c r="F96" s="53"/>
      <c r="G96" s="53"/>
      <c r="H96" s="54"/>
    </row>
    <row r="97" spans="1:13" ht="15.75" customHeight="1" x14ac:dyDescent="0.25">
      <c r="A97" s="10">
        <v>4</v>
      </c>
      <c r="B97" s="10"/>
      <c r="C97" s="20" t="s">
        <v>86</v>
      </c>
      <c r="D97" s="20"/>
      <c r="E97" s="20"/>
      <c r="F97" s="20"/>
      <c r="G97" s="20"/>
      <c r="H97" s="20"/>
    </row>
    <row r="98" spans="1:13" ht="27" customHeight="1" x14ac:dyDescent="0.25">
      <c r="A98" s="26" t="s">
        <v>87</v>
      </c>
      <c r="B98" s="26"/>
      <c r="C98" s="27" t="s">
        <v>88</v>
      </c>
      <c r="D98" s="28" t="s">
        <v>83</v>
      </c>
      <c r="E98" s="28" t="s">
        <v>89</v>
      </c>
      <c r="F98" s="10">
        <v>158</v>
      </c>
      <c r="G98" s="10">
        <v>158</v>
      </c>
      <c r="H98" s="10" t="s">
        <v>42</v>
      </c>
    </row>
    <row r="99" spans="1:13" ht="48.75" customHeight="1" x14ac:dyDescent="0.25">
      <c r="A99" s="26" t="s">
        <v>90</v>
      </c>
      <c r="B99" s="26"/>
      <c r="C99" s="27" t="s">
        <v>91</v>
      </c>
      <c r="D99" s="28" t="s">
        <v>92</v>
      </c>
      <c r="E99" s="28"/>
      <c r="F99" s="10">
        <v>93</v>
      </c>
      <c r="G99" s="10">
        <v>93</v>
      </c>
      <c r="H99" s="10" t="s">
        <v>42</v>
      </c>
    </row>
    <row r="100" spans="1:13" ht="21" customHeight="1" x14ac:dyDescent="0.25">
      <c r="A100" s="51" t="s">
        <v>68</v>
      </c>
      <c r="B100" s="51"/>
      <c r="C100" s="51"/>
      <c r="D100" s="51"/>
      <c r="E100" s="51"/>
      <c r="F100" s="51"/>
      <c r="G100" s="51"/>
      <c r="H100" s="51"/>
    </row>
    <row r="101" spans="1:13" ht="97.5" customHeight="1" x14ac:dyDescent="0.25">
      <c r="A101" s="55" t="s">
        <v>93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</row>
    <row r="102" spans="1:13" ht="15.75" x14ac:dyDescent="0.25">
      <c r="A102" s="9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9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39" t="s">
        <v>94</v>
      </c>
      <c r="B104" s="39"/>
      <c r="C104" s="39"/>
      <c r="D104" s="39"/>
      <c r="E104" s="39"/>
      <c r="F104" s="39"/>
      <c r="G104" s="39"/>
      <c r="H104" s="30"/>
      <c r="I104" s="8"/>
      <c r="J104" s="34" t="s">
        <v>95</v>
      </c>
      <c r="K104" s="34"/>
      <c r="L104" s="34"/>
      <c r="M104" s="34"/>
    </row>
    <row r="105" spans="1:13" ht="15.75" x14ac:dyDescent="0.25">
      <c r="A105" s="2"/>
      <c r="B105" s="6"/>
      <c r="C105" s="6"/>
      <c r="D105" s="2"/>
      <c r="E105" s="8"/>
      <c r="F105" s="8"/>
      <c r="G105" s="8"/>
      <c r="H105" s="31" t="s">
        <v>96</v>
      </c>
      <c r="I105" s="8"/>
      <c r="J105" s="50" t="s">
        <v>97</v>
      </c>
      <c r="K105" s="50"/>
      <c r="L105" s="50"/>
      <c r="M105" s="50"/>
    </row>
    <row r="106" spans="1:13" ht="15.75" x14ac:dyDescent="0.25">
      <c r="A106" s="32"/>
      <c r="B106" s="8"/>
      <c r="C106" s="8"/>
      <c r="D106" s="2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39" t="s">
        <v>98</v>
      </c>
      <c r="B107" s="39"/>
      <c r="C107" s="39"/>
      <c r="D107" s="39"/>
      <c r="E107" s="39"/>
      <c r="F107" s="39"/>
      <c r="G107" s="39"/>
      <c r="H107" s="30"/>
      <c r="I107" s="8"/>
      <c r="J107" s="34" t="s">
        <v>99</v>
      </c>
      <c r="K107" s="34"/>
      <c r="L107" s="34"/>
      <c r="M107" s="34"/>
    </row>
    <row r="108" spans="1:13" ht="15.75" x14ac:dyDescent="0.25">
      <c r="A108" s="2"/>
      <c r="B108" s="2"/>
      <c r="C108" s="2"/>
      <c r="D108" s="2"/>
      <c r="E108" s="2"/>
      <c r="F108" s="2"/>
      <c r="G108" s="2"/>
      <c r="H108" s="31" t="s">
        <v>96</v>
      </c>
      <c r="I108" s="8"/>
      <c r="J108" s="50" t="s">
        <v>97</v>
      </c>
      <c r="K108" s="50"/>
      <c r="L108" s="50"/>
      <c r="M108" s="50"/>
    </row>
  </sheetData>
  <mergeCells count="43">
    <mergeCell ref="J108:M108"/>
    <mergeCell ref="B72:M72"/>
    <mergeCell ref="A88:H88"/>
    <mergeCell ref="A93:H93"/>
    <mergeCell ref="A96:H96"/>
    <mergeCell ref="A100:H100"/>
    <mergeCell ref="A101:M101"/>
    <mergeCell ref="A104:G104"/>
    <mergeCell ref="J104:M104"/>
    <mergeCell ref="J105:M105"/>
    <mergeCell ref="A107:G107"/>
    <mergeCell ref="J107:M107"/>
    <mergeCell ref="N40:N41"/>
    <mergeCell ref="N43:N44"/>
    <mergeCell ref="A44:D44"/>
    <mergeCell ref="B54:M54"/>
    <mergeCell ref="B58:B59"/>
    <mergeCell ref="C58:E58"/>
    <mergeCell ref="F58:H58"/>
    <mergeCell ref="I58:K58"/>
    <mergeCell ref="L58:L59"/>
    <mergeCell ref="B37:M37"/>
    <mergeCell ref="A40:A41"/>
    <mergeCell ref="B40:B41"/>
    <mergeCell ref="C40:C41"/>
    <mergeCell ref="D40:D41"/>
    <mergeCell ref="E40:G40"/>
    <mergeCell ref="H40:J40"/>
    <mergeCell ref="K40:M40"/>
    <mergeCell ref="A12:A13"/>
    <mergeCell ref="E12:M12"/>
    <mergeCell ref="E13:M13"/>
    <mergeCell ref="B17:D17"/>
    <mergeCell ref="E17:G17"/>
    <mergeCell ref="H17:J17"/>
    <mergeCell ref="A10:A11"/>
    <mergeCell ref="E10:M10"/>
    <mergeCell ref="E11:M11"/>
    <mergeCell ref="A3:M3"/>
    <mergeCell ref="A4:M4"/>
    <mergeCell ref="A8:A9"/>
    <mergeCell ref="E8:M8"/>
    <mergeCell ref="E9:M9"/>
  </mergeCells>
  <pageMargins left="0.25" right="0.25" top="0.75" bottom="0.75" header="0.3" footer="0.3"/>
  <pageSetup paperSize="9" scale="70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2019-02-28T15:38:11Z</dcterms:created>
  <dcterms:modified xsi:type="dcterms:W3CDTF">2019-03-20T09:12:46Z</dcterms:modified>
</cp:coreProperties>
</file>