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30"/>
  </bookViews>
  <sheets>
    <sheet name="звіт (2)" sheetId="1" r:id="rId1"/>
  </sheets>
  <calcPr calcId="144525"/>
</workbook>
</file>

<file path=xl/calcChain.xml><?xml version="1.0" encoding="utf-8"?>
<calcChain xmlns="http://schemas.openxmlformats.org/spreadsheetml/2006/main">
  <c r="G88" i="1" l="1"/>
  <c r="G87" i="1"/>
  <c r="H51" i="1" l="1"/>
  <c r="I50" i="1"/>
  <c r="H50" i="1"/>
  <c r="F68" i="1" s="1"/>
  <c r="F50" i="1"/>
  <c r="E50" i="1"/>
  <c r="I22" i="1"/>
  <c r="L50" i="1" s="1"/>
  <c r="J68" i="1" s="1"/>
  <c r="J69" i="1" s="1"/>
  <c r="H22" i="1"/>
  <c r="K50" i="1" s="1"/>
  <c r="I68" i="1" s="1"/>
  <c r="I69" i="1" s="1"/>
  <c r="G22" i="1"/>
  <c r="J22" i="1" s="1"/>
  <c r="M50" i="1" s="1"/>
  <c r="K68" i="1" s="1"/>
  <c r="K69" i="1" s="1"/>
  <c r="G50" i="1"/>
  <c r="B77" i="1"/>
  <c r="I51" i="1" l="1"/>
  <c r="G68" i="1"/>
  <c r="G69" i="1" s="1"/>
  <c r="F51" i="1"/>
  <c r="D68" i="1"/>
  <c r="D69" i="1" s="1"/>
  <c r="G51" i="1"/>
  <c r="E68" i="1"/>
  <c r="E51" i="1"/>
  <c r="K51" i="1" s="1"/>
  <c r="C68" i="1"/>
  <c r="C69" i="1" s="1"/>
  <c r="J50" i="1"/>
  <c r="E69" i="1"/>
  <c r="B50" i="1"/>
  <c r="L51" i="1" l="1"/>
  <c r="J51" i="1"/>
  <c r="M51" i="1" s="1"/>
  <c r="H68" i="1"/>
  <c r="H79" i="1" l="1"/>
  <c r="H69" i="1"/>
  <c r="I79" i="1" l="1"/>
  <c r="H87" i="1"/>
  <c r="I87" i="1" s="1"/>
  <c r="H91" i="1"/>
  <c r="I91" i="1" s="1"/>
  <c r="H88" i="1"/>
  <c r="I88" i="1" s="1"/>
</calcChain>
</file>

<file path=xl/sharedStrings.xml><?xml version="1.0" encoding="utf-8"?>
<sst xmlns="http://schemas.openxmlformats.org/spreadsheetml/2006/main" count="145" uniqueCount="80">
  <si>
    <t>Звіт</t>
  </si>
  <si>
    <t>про виконання паспорта бюджетної програми місцевого бюджету за 2018 рік</t>
  </si>
  <si>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</si>
  <si>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</si>
  <si>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</si>
  <si>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</si>
  <si>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</si>
  <si>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</si>
  <si>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</si>
  <si>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</si>
  <si>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</si>
  <si>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</si>
  <si>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</si>
  <si>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</si>
  <si>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</si>
  <si>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</si>
  <si>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</si>
  <si>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</si>
  <si>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</si>
  <si>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</si>
  <si>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</si>
  <si>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</si>
  <si>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(грн)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</si>
  <si>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</si>
  <si>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</si>
  <si>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</si>
  <si>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</si>
  <si>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Обсяги фінансування бюджетної програми за звітний період у розрізі підпрограм та завдань</t>
  </si>
  <si>
    <t>КПКВК</t>
  </si>
  <si>
    <t>КФКВК</t>
  </si>
  <si>
    <t xml:space="preserve">Підпрограма/ завдання 
бюджетної програми
</t>
  </si>
  <si>
    <t xml:space="preserve">Затверджено паспортом
бюджетної програми
на звітний період
</t>
  </si>
  <si>
    <t xml:space="preserve">Касові видатки (надані кредити) 
за звітний період
</t>
  </si>
  <si>
    <t>Пояснення щодо причин відхилення</t>
  </si>
  <si>
    <t>Усього: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</si>
  <si>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</si>
  <si>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</si>
  <si>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Найменування місцевої / регіональної програми</t>
  </si>
  <si>
    <t>Програма економічного і соціального розвитку Чернеччинської сільської ради (об’єднаної територіальної громади) на 2018 рік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</si>
  <si>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</si>
  <si>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</si>
  <si>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</si>
  <si>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</si>
  <si>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</si>
  <si>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</si>
  <si>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Виконано за звітній період (касові видатки/надані кредити)</t>
  </si>
  <si>
    <t>затрат</t>
  </si>
  <si>
    <t>грн.</t>
  </si>
  <si>
    <t>продукту</t>
  </si>
  <si>
    <t>од.</t>
  </si>
  <si>
    <t xml:space="preserve">Рішення сесії Чернеччинської сільської ради </t>
  </si>
  <si>
    <t>кв.м</t>
  </si>
  <si>
    <t>Проектно-кошторисна документація</t>
  </si>
  <si>
    <t>Розбіжностей між затвердженими та досягнутими результативними показниками продукту немає</t>
  </si>
  <si>
    <t>ефективності</t>
  </si>
  <si>
    <t>Розрахунково</t>
  </si>
  <si>
    <t>якості</t>
  </si>
  <si>
    <t>%</t>
  </si>
  <si>
    <t>-</t>
  </si>
  <si>
    <t>Керівник установи головного розпорядника бюджетних коштів</t>
  </si>
  <si>
    <t>Є. КОРИТНИК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</si>
  <si>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</si>
  <si>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</si>
  <si>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</si>
  <si>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А. ПЕЛИХ</t>
  </si>
  <si>
    <t>Виконання інвестиційних проектів</t>
  </si>
  <si>
    <t>Виконання інвестиційних проектів в рамках формування інфраструктури об'єднаних громад</t>
  </si>
  <si>
    <t>Розбіжність виникла за рахунок уточнення вартості  та виконаних не в повному обсязі робіт підрядником по капітальному ремонту об'єктів закладів середньої освіти</t>
  </si>
  <si>
    <t>Відхилення виникли за рахунок уточнення вартості  та виконаних не в повному обсязі робіт підрядником по капітальному ремонту об'єктів закладів середньої освіти</t>
  </si>
  <si>
    <t>Площа, на яких планується провести капітальний ремонт</t>
  </si>
  <si>
    <t>Витрати на проведення капітального ремонту об`єктів</t>
  </si>
  <si>
    <t>тис. грн.</t>
  </si>
  <si>
    <t>Кошторис</t>
  </si>
  <si>
    <t>Розбіжність виникла за рахунок уточнення вартості  та виконаних не в повному обсязі робіт підрядником по капітальному ремонту (заміна вікон та улаштування теплоізоляції фасадів) будівлі Чернеччинської ЗОШ І-ІІІ ступенів та Хухрянської ЗОШ І-Ш ступенів</t>
  </si>
  <si>
    <t>Кількість об`єктів, на яких планується провести капітальний ремонт</t>
  </si>
  <si>
    <t>Середня вартість капітального ремонту 1 об`єкта</t>
  </si>
  <si>
    <t>Середня вартість 1 кв.м капітального ремонту</t>
  </si>
  <si>
    <t>Динаміка відремонтованої площі за рахунок капітального ремонту порівняно з попереднім роком</t>
  </si>
  <si>
    <t>Розбіжність виникла за рахунок  виконаних не в повному обсязі робіт підрядником по капітальному ремонту (заміна вікон та улаштування теплоізоляції фасадів) будівлі Чернеччинської ЗОШ І-ІІІ ступенів та Хухрянської ЗОШ І-Ш ступенів</t>
  </si>
  <si>
    <t>Аналіз стану виконання результативних показників :   розбіжності між затвердженими та досягнутими результативними показниками пояснюєтся  уточненням вартості  та виконаних не в повному обсязі робіт підрядником по капітальному ремонту (заміна вікон та улаштування теплоізоляції фасадів) будівлі Чернеччинської ЗОШ І-ІІІ ступенів та Хухрянської ЗОШ І-Ш ступенів. Передбачені бюджетною програмою кошти використані   за цільовим призначенням  відповідно до головної мети діяльності за бюджетною програмою по КПКВК 0617362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</si>
</sst>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##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top" wrapText="1"/>
    </xf>
    <xf numFmtId="164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view="pageBreakPreview" topLeftCell="A90" zoomScale="90" zoomScaleNormal="90" zoomScaleSheetLayoutView="90" workbookViewId="0">
      <selection activeCell="A86" sqref="A86:XFD86"/>
    </sheetView>
  </sheetViews>
  <sheetFormatPr defaultColWidth="13.7109375" defaultRowHeight="15" x14ac:dyDescent="0.25"/>
  <cols>
    <col min="1" max="1" width="5.85546875" customWidth="1"/>
    <col min="2" max="2" width="13.28515625" customWidth="1"/>
    <col min="3" max="3" width="23.28515625" customWidth="1"/>
    <col min="11" max="11" width="11.28515625" customWidth="1"/>
    <col min="12" max="12" width="17.7109375" customWidth="1"/>
    <col min="13" max="13" width="11.28515625" customWidth="1"/>
    <col min="14" max="14" width="25.140625" customWidth="1"/>
  </cols>
  <sheetData>
    <row r="1" spans="1:13" ht="95.25" customHeight="1" x14ac:dyDescent="0.25"/>
    <row r="2" spans="1:13" ht="36.7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7" customHeight="1" x14ac:dyDescent="0.25">
      <c r="A7" s="55" t="s">
        <v>2</v>
      </c>
      <c r="B7" s="2">
        <v>600000</v>
      </c>
      <c r="C7" s="3"/>
      <c r="E7" s="56" t="s">
        <v>3</v>
      </c>
      <c r="F7" s="56"/>
      <c r="G7" s="56"/>
      <c r="H7" s="56"/>
      <c r="I7" s="56"/>
      <c r="J7" s="56"/>
      <c r="K7" s="56"/>
      <c r="L7" s="56"/>
      <c r="M7" s="56"/>
    </row>
    <row r="8" spans="1:13" ht="15" customHeight="1" x14ac:dyDescent="0.25">
      <c r="A8" s="55"/>
      <c r="B8" s="4" t="s">
        <v>4</v>
      </c>
      <c r="C8" s="3"/>
      <c r="E8" s="59" t="s">
        <v>5</v>
      </c>
      <c r="F8" s="59"/>
      <c r="G8" s="59"/>
      <c r="H8" s="59"/>
      <c r="I8" s="59"/>
      <c r="J8" s="59"/>
      <c r="K8" s="59"/>
      <c r="L8" s="59"/>
      <c r="M8" s="59"/>
    </row>
    <row r="9" spans="1:13" ht="15.75" x14ac:dyDescent="0.25">
      <c r="A9" s="55" t="s">
        <v>6</v>
      </c>
      <c r="B9" s="2">
        <v>610000</v>
      </c>
      <c r="C9" s="3"/>
      <c r="E9" s="56" t="s">
        <v>3</v>
      </c>
      <c r="F9" s="56"/>
      <c r="G9" s="56"/>
      <c r="H9" s="56"/>
      <c r="I9" s="56"/>
      <c r="J9" s="56"/>
      <c r="K9" s="56"/>
      <c r="L9" s="56"/>
      <c r="M9" s="56"/>
    </row>
    <row r="10" spans="1:13" ht="15" customHeight="1" x14ac:dyDescent="0.25">
      <c r="A10" s="55"/>
      <c r="B10" s="4" t="s">
        <v>4</v>
      </c>
      <c r="C10" s="3"/>
      <c r="E10" s="57" t="s">
        <v>7</v>
      </c>
      <c r="F10" s="57"/>
      <c r="G10" s="57"/>
      <c r="H10" s="57"/>
      <c r="I10" s="57"/>
      <c r="J10" s="57"/>
      <c r="K10" s="57"/>
      <c r="L10" s="57"/>
      <c r="M10" s="57"/>
    </row>
    <row r="11" spans="1:13" ht="15.75" x14ac:dyDescent="0.25">
      <c r="A11" s="55" t="s">
        <v>8</v>
      </c>
      <c r="B11" s="46">
        <v>617360</v>
      </c>
      <c r="C11" s="5"/>
      <c r="E11" s="56" t="s">
        <v>65</v>
      </c>
      <c r="F11" s="56"/>
      <c r="G11" s="56"/>
      <c r="H11" s="56"/>
      <c r="I11" s="56"/>
      <c r="J11" s="56"/>
      <c r="K11" s="56"/>
      <c r="L11" s="56"/>
      <c r="M11" s="56"/>
    </row>
    <row r="12" spans="1:13" ht="15" customHeight="1" x14ac:dyDescent="0.25">
      <c r="A12" s="55"/>
      <c r="B12" s="6" t="s">
        <v>4</v>
      </c>
      <c r="C12" s="6" t="s">
        <v>9</v>
      </c>
      <c r="E12" s="59" t="s">
        <v>10</v>
      </c>
      <c r="F12" s="59"/>
      <c r="G12" s="59"/>
      <c r="H12" s="59"/>
      <c r="I12" s="59"/>
      <c r="J12" s="59"/>
      <c r="K12" s="59"/>
      <c r="L12" s="59"/>
      <c r="M12" s="59"/>
    </row>
    <row r="13" spans="1:13" ht="15" customHeight="1" x14ac:dyDescent="0.25">
      <c r="A13" s="7"/>
      <c r="B13" s="6"/>
      <c r="C13" s="6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7"/>
      <c r="B14" s="6"/>
      <c r="C14" s="6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5">
      <c r="A15" s="7"/>
      <c r="B15" s="6"/>
      <c r="C15" s="6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8" t="s">
        <v>11</v>
      </c>
      <c r="B16" s="9" t="s">
        <v>12</v>
      </c>
    </row>
    <row r="17" spans="1:13" ht="15.75" x14ac:dyDescent="0.25">
      <c r="A17" s="10"/>
    </row>
    <row r="18" spans="1:13" x14ac:dyDescent="0.25">
      <c r="B18" s="11"/>
      <c r="C18" s="11"/>
      <c r="D18" s="11"/>
      <c r="E18" s="11"/>
      <c r="F18" s="11"/>
      <c r="G18" s="11"/>
      <c r="H18" s="11"/>
      <c r="I18" s="11"/>
      <c r="J18" s="11" t="s">
        <v>13</v>
      </c>
    </row>
    <row r="19" spans="1:13" ht="51.75" customHeight="1" x14ac:dyDescent="0.25">
      <c r="B19" s="60" t="s">
        <v>14</v>
      </c>
      <c r="C19" s="60"/>
      <c r="D19" s="60"/>
      <c r="E19" s="60" t="s">
        <v>15</v>
      </c>
      <c r="F19" s="60"/>
      <c r="G19" s="60"/>
      <c r="H19" s="60" t="s">
        <v>16</v>
      </c>
      <c r="I19" s="60"/>
      <c r="J19" s="60"/>
    </row>
    <row r="20" spans="1:13" ht="31.5" x14ac:dyDescent="0.25">
      <c r="B20" s="12" t="s">
        <v>17</v>
      </c>
      <c r="C20" s="12" t="s">
        <v>18</v>
      </c>
      <c r="D20" s="12" t="s">
        <v>19</v>
      </c>
      <c r="E20" s="12" t="s">
        <v>17</v>
      </c>
      <c r="F20" s="12" t="s">
        <v>18</v>
      </c>
      <c r="G20" s="12" t="s">
        <v>19</v>
      </c>
      <c r="H20" s="12" t="s">
        <v>17</v>
      </c>
      <c r="I20" s="12" t="s">
        <v>18</v>
      </c>
      <c r="J20" s="12" t="s">
        <v>19</v>
      </c>
    </row>
    <row r="21" spans="1:13" ht="15.75" x14ac:dyDescent="0.25"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12">
        <v>6</v>
      </c>
      <c r="H21" s="12">
        <v>7</v>
      </c>
      <c r="I21" s="12">
        <v>8</v>
      </c>
      <c r="J21" s="12">
        <v>9</v>
      </c>
    </row>
    <row r="22" spans="1:13" ht="54" customHeight="1" x14ac:dyDescent="0.25">
      <c r="B22" s="45">
        <v>0</v>
      </c>
      <c r="C22" s="13">
        <v>3132.19</v>
      </c>
      <c r="D22" s="13">
        <v>3132.19</v>
      </c>
      <c r="E22" s="13"/>
      <c r="F22" s="13">
        <v>2281.6567399999999</v>
      </c>
      <c r="G22" s="13">
        <f>SUM(E22:F22)</f>
        <v>2281.6567399999999</v>
      </c>
      <c r="H22" s="14">
        <f>E22-B22</f>
        <v>0</v>
      </c>
      <c r="I22" s="14">
        <f>F22-C22</f>
        <v>-850.53326000000015</v>
      </c>
      <c r="J22" s="14">
        <f>G22-D22</f>
        <v>-850.53326000000015</v>
      </c>
    </row>
    <row r="23" spans="1:13" ht="28.5" hidden="1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1:13" ht="15.75" hidden="1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1:13" ht="15.75" hidden="1" x14ac:dyDescent="0.25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15.75" x14ac:dyDescent="0.25">
      <c r="A26" s="10"/>
    </row>
    <row r="27" spans="1:13" ht="15.75" hidden="1" x14ac:dyDescent="0.25">
      <c r="A27" s="55" t="s">
        <v>20</v>
      </c>
      <c r="B27" s="61" t="s">
        <v>21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5.75" hidden="1" x14ac:dyDescent="0.25">
      <c r="A28" s="55"/>
      <c r="B28" s="3" t="s">
        <v>22</v>
      </c>
    </row>
    <row r="29" spans="1:13" ht="15.75" hidden="1" x14ac:dyDescent="0.25">
      <c r="A29" s="10"/>
    </row>
    <row r="30" spans="1:13" ht="79.5" hidden="1" customHeight="1" x14ac:dyDescent="0.25">
      <c r="A30" s="60" t="s">
        <v>23</v>
      </c>
      <c r="B30" s="60" t="s">
        <v>24</v>
      </c>
      <c r="C30" s="60" t="s">
        <v>14</v>
      </c>
      <c r="D30" s="60"/>
      <c r="E30" s="60"/>
      <c r="F30" s="60" t="s">
        <v>15</v>
      </c>
      <c r="G30" s="60"/>
      <c r="H30" s="60"/>
      <c r="I30" s="60" t="s">
        <v>16</v>
      </c>
      <c r="J30" s="60"/>
      <c r="K30" s="60"/>
    </row>
    <row r="31" spans="1:13" ht="31.5" hidden="1" x14ac:dyDescent="0.25">
      <c r="A31" s="60"/>
      <c r="B31" s="60"/>
      <c r="C31" s="12" t="s">
        <v>17</v>
      </c>
      <c r="D31" s="12" t="s">
        <v>18</v>
      </c>
      <c r="E31" s="12" t="s">
        <v>19</v>
      </c>
      <c r="F31" s="12" t="s">
        <v>17</v>
      </c>
      <c r="G31" s="12" t="s">
        <v>18</v>
      </c>
      <c r="H31" s="12" t="s">
        <v>19</v>
      </c>
      <c r="I31" s="12" t="s">
        <v>17</v>
      </c>
      <c r="J31" s="12" t="s">
        <v>18</v>
      </c>
      <c r="K31" s="12" t="s">
        <v>19</v>
      </c>
    </row>
    <row r="32" spans="1:13" ht="15.75" hidden="1" x14ac:dyDescent="0.2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2">
        <v>11</v>
      </c>
    </row>
    <row r="33" spans="1:14" ht="15.75" hidden="1" x14ac:dyDescent="0.25">
      <c r="A33" s="12"/>
      <c r="B33" s="15"/>
      <c r="C33" s="12"/>
      <c r="D33" s="12"/>
      <c r="E33" s="12"/>
      <c r="F33" s="12"/>
      <c r="G33" s="12"/>
      <c r="H33" s="12"/>
      <c r="I33" s="12"/>
      <c r="J33" s="12"/>
      <c r="K33" s="12"/>
    </row>
    <row r="34" spans="1:14" ht="15.75" hidden="1" x14ac:dyDescent="0.25">
      <c r="A34" s="12"/>
      <c r="B34" s="15"/>
      <c r="C34" s="12"/>
      <c r="D34" s="12"/>
      <c r="E34" s="12"/>
      <c r="F34" s="12"/>
      <c r="G34" s="12"/>
      <c r="H34" s="12"/>
      <c r="I34" s="12"/>
      <c r="J34" s="12"/>
      <c r="K34" s="12"/>
    </row>
    <row r="35" spans="1:14" ht="15.75" hidden="1" x14ac:dyDescent="0.25">
      <c r="A35" s="12"/>
      <c r="B35" s="15"/>
      <c r="C35" s="12"/>
      <c r="D35" s="12"/>
      <c r="E35" s="12"/>
      <c r="F35" s="12"/>
      <c r="G35" s="12"/>
      <c r="H35" s="12"/>
      <c r="I35" s="12"/>
      <c r="J35" s="12"/>
      <c r="K35" s="12"/>
    </row>
    <row r="36" spans="1:14" ht="15.75" hidden="1" x14ac:dyDescent="0.25">
      <c r="A36" s="12"/>
      <c r="B36" s="15" t="s">
        <v>25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4" ht="15.75" hidden="1" x14ac:dyDescent="0.25">
      <c r="A37" s="60" t="s">
        <v>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4" ht="55.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4" ht="55.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4" ht="55.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4" ht="20.2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4" ht="20.2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4" ht="20.2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4" s="11" customFormat="1" ht="79.5" customHeight="1" x14ac:dyDescent="0.25">
      <c r="A44" s="7" t="s">
        <v>20</v>
      </c>
      <c r="B44" s="62" t="s">
        <v>27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4" s="11" customFormat="1" ht="43.5" customHeight="1" x14ac:dyDescent="0.25">
      <c r="A45" s="3"/>
      <c r="B45" s="3"/>
    </row>
    <row r="46" spans="1:14" s="11" customFormat="1" ht="15.75" x14ac:dyDescent="0.25">
      <c r="A46" s="10"/>
      <c r="N46" s="11" t="s">
        <v>13</v>
      </c>
    </row>
    <row r="47" spans="1:14" s="11" customFormat="1" ht="79.5" customHeight="1" x14ac:dyDescent="0.25">
      <c r="A47" s="60" t="s">
        <v>23</v>
      </c>
      <c r="B47" s="60" t="s">
        <v>28</v>
      </c>
      <c r="C47" s="60" t="s">
        <v>29</v>
      </c>
      <c r="D47" s="60" t="s">
        <v>30</v>
      </c>
      <c r="E47" s="63" t="s">
        <v>31</v>
      </c>
      <c r="F47" s="64"/>
      <c r="G47" s="65"/>
      <c r="H47" s="63" t="s">
        <v>32</v>
      </c>
      <c r="I47" s="64"/>
      <c r="J47" s="65"/>
      <c r="K47" s="63" t="s">
        <v>16</v>
      </c>
      <c r="L47" s="64"/>
      <c r="M47" s="65"/>
      <c r="N47" s="70" t="s">
        <v>33</v>
      </c>
    </row>
    <row r="48" spans="1:14" s="11" customFormat="1" ht="31.5" x14ac:dyDescent="0.25">
      <c r="A48" s="60"/>
      <c r="B48" s="60"/>
      <c r="C48" s="60"/>
      <c r="D48" s="60"/>
      <c r="E48" s="12" t="s">
        <v>17</v>
      </c>
      <c r="F48" s="12" t="s">
        <v>18</v>
      </c>
      <c r="G48" s="12" t="s">
        <v>19</v>
      </c>
      <c r="H48" s="12" t="s">
        <v>17</v>
      </c>
      <c r="I48" s="12" t="s">
        <v>18</v>
      </c>
      <c r="J48" s="12" t="s">
        <v>19</v>
      </c>
      <c r="K48" s="12" t="s">
        <v>17</v>
      </c>
      <c r="L48" s="12" t="s">
        <v>18</v>
      </c>
      <c r="M48" s="12" t="s">
        <v>19</v>
      </c>
      <c r="N48" s="71"/>
    </row>
    <row r="49" spans="1:14" s="11" customFormat="1" ht="15.75" x14ac:dyDescent="0.2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  <c r="H49" s="12">
        <v>8</v>
      </c>
      <c r="I49" s="12">
        <v>9</v>
      </c>
      <c r="J49" s="12">
        <v>10</v>
      </c>
      <c r="K49" s="12">
        <v>11</v>
      </c>
      <c r="L49" s="12">
        <v>12</v>
      </c>
      <c r="M49" s="12">
        <v>13</v>
      </c>
      <c r="N49" s="17">
        <v>14</v>
      </c>
    </row>
    <row r="50" spans="1:14" s="11" customFormat="1" ht="316.5" customHeight="1" x14ac:dyDescent="0.25">
      <c r="A50" s="18"/>
      <c r="B50" s="19">
        <f>B11</f>
        <v>617360</v>
      </c>
      <c r="C50" s="12"/>
      <c r="D50" s="20" t="s">
        <v>66</v>
      </c>
      <c r="E50" s="13">
        <f>B22</f>
        <v>0</v>
      </c>
      <c r="F50" s="13">
        <f t="shared" ref="F50:M50" si="0">C22</f>
        <v>3132.19</v>
      </c>
      <c r="G50" s="13">
        <f t="shared" si="0"/>
        <v>3132.19</v>
      </c>
      <c r="H50" s="13">
        <f t="shared" si="0"/>
        <v>0</v>
      </c>
      <c r="I50" s="13">
        <f t="shared" si="0"/>
        <v>2281.6567399999999</v>
      </c>
      <c r="J50" s="13">
        <f t="shared" si="0"/>
        <v>2281.6567399999999</v>
      </c>
      <c r="K50" s="13">
        <f t="shared" si="0"/>
        <v>0</v>
      </c>
      <c r="L50" s="13">
        <f t="shared" si="0"/>
        <v>-850.53326000000015</v>
      </c>
      <c r="M50" s="13">
        <f t="shared" si="0"/>
        <v>-850.53326000000015</v>
      </c>
      <c r="N50" s="84" t="s">
        <v>67</v>
      </c>
    </row>
    <row r="51" spans="1:14" s="11" customFormat="1" ht="34.5" customHeight="1" x14ac:dyDescent="0.25">
      <c r="A51" s="63" t="s">
        <v>34</v>
      </c>
      <c r="B51" s="64"/>
      <c r="C51" s="64"/>
      <c r="D51" s="65"/>
      <c r="E51" s="13">
        <f t="shared" ref="E51:J51" si="1">SUM(E50:E50)</f>
        <v>0</v>
      </c>
      <c r="F51" s="13">
        <f t="shared" si="1"/>
        <v>3132.19</v>
      </c>
      <c r="G51" s="13">
        <f t="shared" si="1"/>
        <v>3132.19</v>
      </c>
      <c r="H51" s="13">
        <f t="shared" si="1"/>
        <v>0</v>
      </c>
      <c r="I51" s="13">
        <f t="shared" si="1"/>
        <v>2281.6567399999999</v>
      </c>
      <c r="J51" s="13">
        <f t="shared" si="1"/>
        <v>2281.6567399999999</v>
      </c>
      <c r="K51" s="13">
        <f>H51-E51</f>
        <v>0</v>
      </c>
      <c r="L51" s="13">
        <f>I51-F51</f>
        <v>-850.53326000000015</v>
      </c>
      <c r="M51" s="13">
        <f>J51-G51</f>
        <v>-850.53326000000015</v>
      </c>
      <c r="N51" s="21"/>
    </row>
    <row r="52" spans="1:14" ht="15.75" x14ac:dyDescent="0.25">
      <c r="A52" s="10"/>
    </row>
    <row r="53" spans="1:14" ht="15.75" x14ac:dyDescent="0.25">
      <c r="A53" s="10"/>
    </row>
    <row r="54" spans="1:14" ht="27" customHeight="1" x14ac:dyDescent="0.25">
      <c r="A54" s="10"/>
    </row>
    <row r="55" spans="1:14" ht="27" customHeight="1" x14ac:dyDescent="0.25">
      <c r="A55" s="10"/>
    </row>
    <row r="56" spans="1:14" ht="27" customHeight="1" x14ac:dyDescent="0.25">
      <c r="A56" s="10"/>
    </row>
    <row r="57" spans="1:14" ht="27" customHeight="1" x14ac:dyDescent="0.25">
      <c r="A57" s="10"/>
    </row>
    <row r="58" spans="1:14" ht="27" customHeight="1" x14ac:dyDescent="0.25">
      <c r="A58" s="10"/>
    </row>
    <row r="59" spans="1:14" ht="27" customHeight="1" x14ac:dyDescent="0.25">
      <c r="A59" s="10"/>
    </row>
    <row r="60" spans="1:14" ht="27" customHeight="1" x14ac:dyDescent="0.25">
      <c r="A60" s="10"/>
    </row>
    <row r="61" spans="1:14" s="11" customFormat="1" ht="33" customHeight="1" x14ac:dyDescent="0.25">
      <c r="A61" s="7" t="s">
        <v>35</v>
      </c>
      <c r="B61" s="61" t="s">
        <v>36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4" s="11" customFormat="1" ht="15.75" x14ac:dyDescent="0.25">
      <c r="A62" s="7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4" s="11" customFormat="1" ht="15.75" x14ac:dyDescent="0.25">
      <c r="A63" s="10"/>
    </row>
    <row r="64" spans="1:14" s="11" customFormat="1" ht="15.75" x14ac:dyDescent="0.25">
      <c r="A64" s="10"/>
    </row>
    <row r="65" spans="1:13" s="11" customFormat="1" ht="51.75" customHeight="1" x14ac:dyDescent="0.25">
      <c r="B65" s="60" t="s">
        <v>37</v>
      </c>
      <c r="C65" s="72" t="s">
        <v>31</v>
      </c>
      <c r="D65" s="73"/>
      <c r="E65" s="74"/>
      <c r="F65" s="72" t="s">
        <v>32</v>
      </c>
      <c r="G65" s="73"/>
      <c r="H65" s="74"/>
      <c r="I65" s="60" t="s">
        <v>16</v>
      </c>
      <c r="J65" s="60"/>
      <c r="K65" s="60"/>
      <c r="L65" s="70" t="s">
        <v>33</v>
      </c>
    </row>
    <row r="66" spans="1:13" s="11" customFormat="1" ht="41.25" customHeight="1" x14ac:dyDescent="0.25">
      <c r="B66" s="60"/>
      <c r="C66" s="12" t="s">
        <v>17</v>
      </c>
      <c r="D66" s="12" t="s">
        <v>18</v>
      </c>
      <c r="E66" s="12" t="s">
        <v>19</v>
      </c>
      <c r="F66" s="12" t="s">
        <v>17</v>
      </c>
      <c r="G66" s="12" t="s">
        <v>18</v>
      </c>
      <c r="H66" s="12" t="s">
        <v>19</v>
      </c>
      <c r="I66" s="12" t="s">
        <v>17</v>
      </c>
      <c r="J66" s="12" t="s">
        <v>18</v>
      </c>
      <c r="K66" s="12" t="s">
        <v>19</v>
      </c>
      <c r="L66" s="71"/>
    </row>
    <row r="67" spans="1:13" s="11" customFormat="1" ht="15.75" x14ac:dyDescent="0.25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7">
        <v>11</v>
      </c>
    </row>
    <row r="68" spans="1:13" s="11" customFormat="1" ht="240.75" customHeight="1" x14ac:dyDescent="0.25">
      <c r="B68" s="22" t="s">
        <v>38</v>
      </c>
      <c r="C68" s="13">
        <f>E50</f>
        <v>0</v>
      </c>
      <c r="D68" s="13">
        <f t="shared" ref="D68:K68" si="2">F50</f>
        <v>3132.19</v>
      </c>
      <c r="E68" s="13">
        <f t="shared" si="2"/>
        <v>3132.19</v>
      </c>
      <c r="F68" s="13">
        <f t="shared" si="2"/>
        <v>0</v>
      </c>
      <c r="G68" s="13">
        <f t="shared" si="2"/>
        <v>2281.6567399999999</v>
      </c>
      <c r="H68" s="13">
        <f t="shared" si="2"/>
        <v>2281.6567399999999</v>
      </c>
      <c r="I68" s="13">
        <f t="shared" si="2"/>
        <v>0</v>
      </c>
      <c r="J68" s="13">
        <f t="shared" si="2"/>
        <v>-850.53326000000015</v>
      </c>
      <c r="K68" s="13">
        <f t="shared" si="2"/>
        <v>-850.53326000000015</v>
      </c>
      <c r="L68" s="84" t="s">
        <v>68</v>
      </c>
    </row>
    <row r="69" spans="1:13" s="11" customFormat="1" ht="15.75" x14ac:dyDescent="0.25">
      <c r="B69" s="15" t="s">
        <v>25</v>
      </c>
      <c r="C69" s="12">
        <f>SUM(C68)</f>
        <v>0</v>
      </c>
      <c r="D69" s="13">
        <f>SUM(D68)</f>
        <v>3132.19</v>
      </c>
      <c r="E69" s="13">
        <f>SUM(E68)</f>
        <v>3132.19</v>
      </c>
      <c r="F69" s="12"/>
      <c r="G69" s="13">
        <f>SUM(G68)</f>
        <v>2281.6567399999999</v>
      </c>
      <c r="H69" s="13">
        <f>SUM(H68)</f>
        <v>2281.6567399999999</v>
      </c>
      <c r="I69" s="13">
        <f>SUM(I68)</f>
        <v>0</v>
      </c>
      <c r="J69" s="13">
        <f>SUM(J68)</f>
        <v>-850.53326000000015</v>
      </c>
      <c r="K69" s="13">
        <f>SUM(K68)</f>
        <v>-850.53326000000015</v>
      </c>
      <c r="L69" s="23"/>
    </row>
    <row r="70" spans="1:13" ht="15.75" x14ac:dyDescent="0.25">
      <c r="A70" s="10"/>
    </row>
    <row r="71" spans="1:13" ht="18.75" customHeight="1" x14ac:dyDescent="0.25">
      <c r="A71" s="10"/>
    </row>
    <row r="72" spans="1:13" ht="15.75" x14ac:dyDescent="0.25">
      <c r="A72" s="7" t="s">
        <v>39</v>
      </c>
      <c r="B72" s="61" t="s">
        <v>40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5.75" x14ac:dyDescent="0.25">
      <c r="A73" s="10"/>
    </row>
    <row r="74" spans="1:13" ht="15.75" x14ac:dyDescent="0.25">
      <c r="A74" s="10"/>
    </row>
    <row r="75" spans="1:13" ht="93" customHeight="1" x14ac:dyDescent="0.25">
      <c r="A75" s="24" t="s">
        <v>41</v>
      </c>
      <c r="B75" s="24" t="s">
        <v>28</v>
      </c>
      <c r="C75" s="24" t="s">
        <v>42</v>
      </c>
      <c r="D75" s="24" t="s">
        <v>43</v>
      </c>
      <c r="E75" s="75" t="s">
        <v>44</v>
      </c>
      <c r="F75" s="76"/>
      <c r="G75" s="24" t="s">
        <v>31</v>
      </c>
      <c r="H75" s="24" t="s">
        <v>45</v>
      </c>
      <c r="I75" s="24" t="s">
        <v>16</v>
      </c>
    </row>
    <row r="76" spans="1:13" ht="21" customHeight="1" x14ac:dyDescent="0.25">
      <c r="A76" s="24">
        <v>1</v>
      </c>
      <c r="B76" s="24">
        <v>2</v>
      </c>
      <c r="C76" s="24">
        <v>3</v>
      </c>
      <c r="D76" s="24">
        <v>4</v>
      </c>
      <c r="E76" s="75">
        <v>5</v>
      </c>
      <c r="F76" s="76"/>
      <c r="G76" s="24">
        <v>6</v>
      </c>
      <c r="H76" s="24">
        <v>7</v>
      </c>
      <c r="I76" s="24">
        <v>8</v>
      </c>
    </row>
    <row r="77" spans="1:13" ht="15.75" x14ac:dyDescent="0.25">
      <c r="A77" s="25">
        <v>1</v>
      </c>
      <c r="B77" s="26">
        <f>B11</f>
        <v>617360</v>
      </c>
      <c r="C77" s="15" t="s">
        <v>46</v>
      </c>
      <c r="D77" s="27"/>
      <c r="E77" s="75"/>
      <c r="F77" s="76"/>
      <c r="G77" s="53"/>
      <c r="H77" s="12"/>
      <c r="I77" s="12"/>
    </row>
    <row r="78" spans="1:13" ht="78" customHeight="1" x14ac:dyDescent="0.25">
      <c r="A78" s="28">
        <v>1.1000000000000001</v>
      </c>
      <c r="B78" s="29"/>
      <c r="C78" s="50" t="s">
        <v>69</v>
      </c>
      <c r="D78" s="52" t="s">
        <v>51</v>
      </c>
      <c r="E78" s="77" t="s">
        <v>52</v>
      </c>
      <c r="F78" s="77"/>
      <c r="G78" s="54">
        <v>2182.7199999999998</v>
      </c>
      <c r="H78" s="54">
        <v>2182.7199999999998</v>
      </c>
      <c r="I78" s="13" t="s">
        <v>58</v>
      </c>
    </row>
    <row r="79" spans="1:13" ht="78" customHeight="1" x14ac:dyDescent="0.25">
      <c r="A79" s="49">
        <v>1.2</v>
      </c>
      <c r="B79" s="49"/>
      <c r="C79" s="51" t="s">
        <v>70</v>
      </c>
      <c r="D79" s="52" t="s">
        <v>71</v>
      </c>
      <c r="E79" s="78" t="s">
        <v>72</v>
      </c>
      <c r="F79" s="77"/>
      <c r="G79" s="54">
        <v>3132.19</v>
      </c>
      <c r="H79" s="48">
        <f>H68</f>
        <v>2281.6567399999999</v>
      </c>
      <c r="I79" s="13">
        <f>H79-G79</f>
        <v>-850.53326000000015</v>
      </c>
    </row>
    <row r="80" spans="1:13" ht="93" customHeight="1" x14ac:dyDescent="0.25">
      <c r="A80" s="47" t="s">
        <v>41</v>
      </c>
      <c r="B80" s="47" t="s">
        <v>28</v>
      </c>
      <c r="C80" s="47" t="s">
        <v>42</v>
      </c>
      <c r="D80" s="47" t="s">
        <v>43</v>
      </c>
      <c r="E80" s="75" t="s">
        <v>44</v>
      </c>
      <c r="F80" s="76"/>
      <c r="G80" s="47" t="s">
        <v>31</v>
      </c>
      <c r="H80" s="47" t="s">
        <v>45</v>
      </c>
      <c r="I80" s="47" t="s">
        <v>16</v>
      </c>
    </row>
    <row r="81" spans="1:13" ht="21" customHeight="1" x14ac:dyDescent="0.25">
      <c r="A81" s="47">
        <v>1</v>
      </c>
      <c r="B81" s="47">
        <v>2</v>
      </c>
      <c r="C81" s="47">
        <v>3</v>
      </c>
      <c r="D81" s="47">
        <v>4</v>
      </c>
      <c r="E81" s="75">
        <v>5</v>
      </c>
      <c r="F81" s="76"/>
      <c r="G81" s="47">
        <v>6</v>
      </c>
      <c r="H81" s="47">
        <v>7</v>
      </c>
      <c r="I81" s="47">
        <v>8</v>
      </c>
    </row>
    <row r="82" spans="1:13" s="11" customFormat="1" ht="49.5" customHeight="1" x14ac:dyDescent="0.25">
      <c r="A82" s="66" t="s">
        <v>73</v>
      </c>
      <c r="B82" s="67"/>
      <c r="C82" s="67"/>
      <c r="D82" s="68"/>
      <c r="E82" s="67"/>
      <c r="F82" s="67"/>
      <c r="G82" s="68"/>
      <c r="H82" s="67"/>
      <c r="I82" s="69"/>
    </row>
    <row r="83" spans="1:13" ht="24" customHeight="1" x14ac:dyDescent="0.25">
      <c r="A83" s="25">
        <v>2</v>
      </c>
      <c r="B83" s="32"/>
      <c r="C83" s="33" t="s">
        <v>48</v>
      </c>
      <c r="D83" s="34"/>
      <c r="E83" s="75"/>
      <c r="F83" s="76"/>
      <c r="G83" s="15"/>
      <c r="H83" s="15"/>
      <c r="I83" s="15"/>
    </row>
    <row r="84" spans="1:13" ht="74.25" customHeight="1" x14ac:dyDescent="0.25">
      <c r="A84" s="35">
        <v>2.1</v>
      </c>
      <c r="B84" s="35"/>
      <c r="C84" s="30" t="s">
        <v>74</v>
      </c>
      <c r="D84" s="31" t="s">
        <v>49</v>
      </c>
      <c r="E84" s="78" t="s">
        <v>50</v>
      </c>
      <c r="F84" s="80"/>
      <c r="G84" s="12">
        <v>2</v>
      </c>
      <c r="H84" s="12">
        <v>2</v>
      </c>
      <c r="I84" s="15"/>
    </row>
    <row r="85" spans="1:13" ht="42.75" customHeight="1" x14ac:dyDescent="0.25">
      <c r="A85" s="66" t="s">
        <v>53</v>
      </c>
      <c r="B85" s="67"/>
      <c r="C85" s="67"/>
      <c r="D85" s="67"/>
      <c r="E85" s="67"/>
      <c r="F85" s="67"/>
      <c r="G85" s="67"/>
      <c r="H85" s="67"/>
      <c r="I85" s="69"/>
    </row>
    <row r="86" spans="1:13" ht="25.5" customHeight="1" x14ac:dyDescent="0.25">
      <c r="A86" s="25">
        <v>3</v>
      </c>
      <c r="B86" s="33"/>
      <c r="C86" s="33" t="s">
        <v>54</v>
      </c>
      <c r="D86" s="37"/>
      <c r="E86" s="79"/>
      <c r="F86" s="79"/>
      <c r="G86" s="12"/>
      <c r="H86" s="13"/>
      <c r="I86" s="13"/>
    </row>
    <row r="87" spans="1:13" ht="45" x14ac:dyDescent="0.25">
      <c r="A87" s="38">
        <v>3.1</v>
      </c>
      <c r="B87" s="33"/>
      <c r="C87" s="39" t="s">
        <v>75</v>
      </c>
      <c r="D87" s="40" t="s">
        <v>47</v>
      </c>
      <c r="E87" s="79" t="s">
        <v>55</v>
      </c>
      <c r="F87" s="79"/>
      <c r="G87" s="13">
        <f>G79/G84</f>
        <v>1566.095</v>
      </c>
      <c r="H87" s="13">
        <f>H79/H84</f>
        <v>1140.8283699999999</v>
      </c>
      <c r="I87" s="13">
        <f>H87-G87</f>
        <v>-425.26663000000008</v>
      </c>
    </row>
    <row r="88" spans="1:13" ht="30" x14ac:dyDescent="0.25">
      <c r="A88" s="38">
        <v>3.2</v>
      </c>
      <c r="B88" s="33"/>
      <c r="C88" s="39" t="s">
        <v>76</v>
      </c>
      <c r="D88" s="40" t="s">
        <v>47</v>
      </c>
      <c r="E88" s="79" t="s">
        <v>55</v>
      </c>
      <c r="F88" s="79"/>
      <c r="G88" s="41">
        <f>G79/G78*1000</f>
        <v>1434.9939524996337</v>
      </c>
      <c r="H88" s="41">
        <f>H79/H78*1000</f>
        <v>1045.3272705615013</v>
      </c>
      <c r="I88" s="41">
        <f>H88-G88</f>
        <v>-389.66668193813234</v>
      </c>
    </row>
    <row r="89" spans="1:13" ht="57.75" customHeight="1" x14ac:dyDescent="0.25">
      <c r="A89" s="66" t="s">
        <v>73</v>
      </c>
      <c r="B89" s="67"/>
      <c r="C89" s="67"/>
      <c r="D89" s="68"/>
      <c r="E89" s="67"/>
      <c r="F89" s="67"/>
      <c r="G89" s="68"/>
      <c r="H89" s="67"/>
      <c r="I89" s="69"/>
    </row>
    <row r="90" spans="1:13" ht="15.75" x14ac:dyDescent="0.25">
      <c r="A90" s="25">
        <v>4</v>
      </c>
      <c r="B90" s="33"/>
      <c r="C90" s="33" t="s">
        <v>56</v>
      </c>
      <c r="D90" s="37"/>
      <c r="E90" s="79"/>
      <c r="F90" s="79"/>
      <c r="G90" s="15"/>
      <c r="H90" s="15"/>
      <c r="I90" s="15"/>
    </row>
    <row r="91" spans="1:13" ht="83.25" customHeight="1" x14ac:dyDescent="0.25">
      <c r="A91" s="35">
        <v>4.0999999999999996</v>
      </c>
      <c r="B91" s="35"/>
      <c r="C91" s="30" t="s">
        <v>77</v>
      </c>
      <c r="D91" s="36" t="s">
        <v>57</v>
      </c>
      <c r="E91" s="79" t="s">
        <v>55</v>
      </c>
      <c r="F91" s="79"/>
      <c r="G91" s="12">
        <v>100</v>
      </c>
      <c r="H91" s="41">
        <f>H79/G79*100</f>
        <v>72.845412953875723</v>
      </c>
      <c r="I91" s="41">
        <f>H91-G91</f>
        <v>-27.154587046124277</v>
      </c>
    </row>
    <row r="92" spans="1:13" ht="40.5" customHeight="1" x14ac:dyDescent="0.25">
      <c r="A92" s="66" t="s">
        <v>78</v>
      </c>
      <c r="B92" s="67"/>
      <c r="C92" s="67"/>
      <c r="D92" s="68"/>
      <c r="E92" s="67"/>
      <c r="F92" s="67"/>
      <c r="G92" s="68"/>
      <c r="H92" s="67"/>
      <c r="I92" s="69"/>
    </row>
    <row r="93" spans="1:13" ht="111" customHeight="1" x14ac:dyDescent="0.25">
      <c r="A93" s="83" t="s">
        <v>79</v>
      </c>
      <c r="B93" s="83"/>
      <c r="C93" s="83"/>
      <c r="D93" s="83"/>
      <c r="E93" s="83"/>
      <c r="F93" s="83"/>
      <c r="G93" s="83"/>
      <c r="H93" s="83"/>
      <c r="I93" s="83"/>
    </row>
    <row r="94" spans="1:13" ht="15.75" x14ac:dyDescent="0.25">
      <c r="A94" s="10"/>
    </row>
    <row r="95" spans="1:13" ht="15.75" x14ac:dyDescent="0.25">
      <c r="A95" s="10"/>
    </row>
    <row r="96" spans="1:13" ht="15.75" x14ac:dyDescent="0.25">
      <c r="A96" s="61" t="s">
        <v>59</v>
      </c>
      <c r="B96" s="61"/>
      <c r="C96" s="61"/>
      <c r="D96" s="61"/>
      <c r="E96" s="61"/>
      <c r="F96" s="61"/>
      <c r="G96" s="61"/>
      <c r="H96" s="42"/>
      <c r="J96" s="82" t="s">
        <v>60</v>
      </c>
      <c r="K96" s="82"/>
      <c r="L96" s="82"/>
      <c r="M96" s="82"/>
    </row>
    <row r="97" spans="1:13" ht="15.75" customHeight="1" x14ac:dyDescent="0.25">
      <c r="A97" s="3"/>
      <c r="B97" s="7"/>
      <c r="C97" s="7"/>
      <c r="D97" s="3"/>
      <c r="H97" s="43" t="s">
        <v>61</v>
      </c>
      <c r="J97" s="81" t="s">
        <v>62</v>
      </c>
      <c r="K97" s="81"/>
      <c r="L97" s="81"/>
      <c r="M97" s="81"/>
    </row>
    <row r="98" spans="1:13" ht="15" customHeight="1" x14ac:dyDescent="0.25">
      <c r="A98" s="44"/>
      <c r="D98" s="3"/>
      <c r="J98" s="11"/>
      <c r="K98" s="11"/>
      <c r="L98" s="11"/>
      <c r="M98" s="11"/>
    </row>
    <row r="99" spans="1:13" ht="15.75" x14ac:dyDescent="0.25">
      <c r="A99" s="61" t="s">
        <v>63</v>
      </c>
      <c r="B99" s="61"/>
      <c r="C99" s="61"/>
      <c r="D99" s="61"/>
      <c r="E99" s="61"/>
      <c r="F99" s="61"/>
      <c r="G99" s="61"/>
      <c r="H99" s="42"/>
      <c r="J99" s="82" t="s">
        <v>64</v>
      </c>
      <c r="K99" s="82"/>
      <c r="L99" s="82"/>
      <c r="M99" s="82"/>
    </row>
    <row r="100" spans="1:13" ht="15.75" customHeight="1" x14ac:dyDescent="0.25">
      <c r="A100" s="3"/>
      <c r="B100" s="3"/>
      <c r="C100" s="3"/>
      <c r="D100" s="3"/>
      <c r="E100" s="3"/>
      <c r="F100" s="3"/>
      <c r="G100" s="3"/>
      <c r="H100" s="43" t="s">
        <v>61</v>
      </c>
      <c r="J100" s="81" t="s">
        <v>62</v>
      </c>
      <c r="K100" s="81"/>
      <c r="L100" s="81"/>
      <c r="M100" s="81"/>
    </row>
  </sheetData>
  <mergeCells count="65">
    <mergeCell ref="E80:F80"/>
    <mergeCell ref="E81:F81"/>
    <mergeCell ref="A92:I92"/>
    <mergeCell ref="J97:M97"/>
    <mergeCell ref="A99:G99"/>
    <mergeCell ref="J99:M99"/>
    <mergeCell ref="J100:M100"/>
    <mergeCell ref="A93:I93"/>
    <mergeCell ref="A96:G96"/>
    <mergeCell ref="J96:M96"/>
    <mergeCell ref="E91:F91"/>
    <mergeCell ref="E83:F83"/>
    <mergeCell ref="E84:F84"/>
    <mergeCell ref="A85:I85"/>
    <mergeCell ref="E86:F86"/>
    <mergeCell ref="E87:F87"/>
    <mergeCell ref="E88:F88"/>
    <mergeCell ref="A89:I89"/>
    <mergeCell ref="E90:F90"/>
    <mergeCell ref="A82:I82"/>
    <mergeCell ref="N47:N48"/>
    <mergeCell ref="A51:D51"/>
    <mergeCell ref="B61:M61"/>
    <mergeCell ref="B62:M62"/>
    <mergeCell ref="B65:B66"/>
    <mergeCell ref="C65:E65"/>
    <mergeCell ref="F65:H65"/>
    <mergeCell ref="I65:K65"/>
    <mergeCell ref="L65:L66"/>
    <mergeCell ref="B72:M72"/>
    <mergeCell ref="E75:F75"/>
    <mergeCell ref="E76:F76"/>
    <mergeCell ref="E77:F77"/>
    <mergeCell ref="E78:F78"/>
    <mergeCell ref="E79:F79"/>
    <mergeCell ref="A37:K37"/>
    <mergeCell ref="B44:M44"/>
    <mergeCell ref="A47:A48"/>
    <mergeCell ref="B47:B48"/>
    <mergeCell ref="C47:C48"/>
    <mergeCell ref="D47:D48"/>
    <mergeCell ref="E47:G47"/>
    <mergeCell ref="H47:J47"/>
    <mergeCell ref="K47:M47"/>
    <mergeCell ref="A27:A28"/>
    <mergeCell ref="B27:M27"/>
    <mergeCell ref="A30:A31"/>
    <mergeCell ref="B30:B31"/>
    <mergeCell ref="C30:E30"/>
    <mergeCell ref="F30:H30"/>
    <mergeCell ref="I30:K30"/>
    <mergeCell ref="A11:A12"/>
    <mergeCell ref="E11:M11"/>
    <mergeCell ref="E12:M12"/>
    <mergeCell ref="B19:D19"/>
    <mergeCell ref="E19:G19"/>
    <mergeCell ref="H19:J19"/>
    <mergeCell ref="A9:A10"/>
    <mergeCell ref="E9:M9"/>
    <mergeCell ref="E10:M10"/>
    <mergeCell ref="A2:M2"/>
    <mergeCell ref="A3:M3"/>
    <mergeCell ref="A7:A8"/>
    <mergeCell ref="E7:M7"/>
    <mergeCell ref="E8:M8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(2)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2019-03-01T06:50:01Z</cp:lastPrinted>
  <dcterms:created xsi:type="dcterms:W3CDTF">2019-02-28T15:31:50Z</dcterms:created>
  <dcterms:modified xsi:type="dcterms:W3CDTF">2019-03-01T06:50:06Z</dcterms:modified>
</cp:coreProperties>
</file>