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95" windowWidth="20115" windowHeight="7170"/>
  </bookViews>
  <sheets>
    <sheet name="звіт" sheetId="1" r:id="rId1"/>
  </sheets>
  <calcPr calcId="144525"/>
</workbook>
</file>

<file path=xl/calcChain.xml><?xml version="1.0" encoding="utf-8"?>
<calcChain xmlns="http://schemas.openxmlformats.org/spreadsheetml/2006/main">
  <c r="I69" i="1" l="1"/>
  <c r="J69" i="1" s="1"/>
  <c r="H69" i="1"/>
  <c r="J61" i="1"/>
  <c r="I61" i="1"/>
  <c r="H61" i="1"/>
  <c r="J60" i="1"/>
  <c r="J59" i="1"/>
  <c r="J58" i="1"/>
  <c r="J57" i="1"/>
  <c r="J55" i="1"/>
  <c r="J54" i="1"/>
  <c r="J53" i="1"/>
  <c r="J41" i="1"/>
  <c r="I41" i="1"/>
  <c r="G41" i="1"/>
  <c r="F41" i="1"/>
  <c r="D41" i="1"/>
  <c r="C41" i="1"/>
  <c r="H40" i="1"/>
  <c r="E40" i="1"/>
  <c r="J39" i="1"/>
  <c r="I39" i="1"/>
  <c r="K39" i="1" s="1"/>
  <c r="E39" i="1"/>
  <c r="E41" i="1" s="1"/>
  <c r="J38" i="1"/>
  <c r="I38" i="1"/>
  <c r="K38" i="1" s="1"/>
  <c r="K41" i="1" s="1"/>
  <c r="H38" i="1"/>
  <c r="H41" i="1" s="1"/>
  <c r="E38" i="1"/>
  <c r="L35" i="1"/>
  <c r="I35" i="1"/>
  <c r="F35" i="1"/>
  <c r="C35" i="1"/>
  <c r="I28" i="1"/>
  <c r="I29" i="1" s="1"/>
  <c r="H28" i="1"/>
  <c r="H29" i="1" s="1"/>
  <c r="F28" i="1"/>
  <c r="F29" i="1" s="1"/>
  <c r="E28" i="1"/>
  <c r="E29" i="1" s="1"/>
  <c r="B28" i="1"/>
  <c r="I17" i="1"/>
  <c r="L28" i="1" s="1"/>
  <c r="H17" i="1"/>
  <c r="K28" i="1" s="1"/>
  <c r="G17" i="1"/>
  <c r="J17" i="1" s="1"/>
  <c r="M28" i="1" s="1"/>
  <c r="D17" i="1"/>
  <c r="G28" i="1" s="1"/>
  <c r="G29" i="1" s="1"/>
  <c r="K29" i="1" l="1"/>
  <c r="L29" i="1"/>
  <c r="J28" i="1"/>
  <c r="J29" i="1" s="1"/>
  <c r="M29" i="1" s="1"/>
</calcChain>
</file>

<file path=xl/sharedStrings.xml><?xml version="1.0" encoding="utf-8"?>
<sst xmlns="http://schemas.openxmlformats.org/spreadsheetml/2006/main" count="163" uniqueCount="87">
  <si>
    <t>Звіт</t>
  </si>
  <si>
    <t>про виконання паспорта бюджетної програми місцевого бюджету за 2018 рік</t>
  </si>
  <si>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</si>
  <si>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</si>
  <si>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</si>
  <si>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</si>
  <si>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</si>
  <si>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</si>
  <si>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</si>
  <si>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</si>
  <si>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(КФКВК)</t>
  </si>
  <si>
    <t>(найменування бюджетної програми)</t>
  </si>
  <si>
    <t>4.</t>
  </si>
  <si>
    <t>Видатки та надання кредитів за бюджетною програмою за звітний період</t>
  </si>
  <si>
    <t>(тис.грн.)</t>
  </si>
  <si>
    <t>Затверджено у паспорті бюджетної програми</t>
  </si>
  <si>
    <t>Касові видатки (надані кредити)</t>
  </si>
  <si>
    <t>Відхилення</t>
  </si>
  <si>
    <t>загальний фонд</t>
  </si>
  <si>
    <t>спеціальний фонд</t>
  </si>
  <si>
    <t>усього</t>
  </si>
  <si>
    <t>5.</t>
  </si>
  <si>
    <t>Обсяги фінансування бюджетної програми за звітний період у розрізі підпрограм та завдань</t>
  </si>
  <si>
    <t>N
з/п</t>
  </si>
  <si>
    <t>КПКВК</t>
  </si>
  <si>
    <t>КФКВК</t>
  </si>
  <si>
    <t xml:space="preserve">Підпрограма/ завдання 
бюджетної програми
</t>
  </si>
  <si>
    <t xml:space="preserve">Затверджено паспортом
бюджетної програми
на звітний період
</t>
  </si>
  <si>
    <t xml:space="preserve">Касові видатки (надані кредити) 
за звітний період
</t>
  </si>
  <si>
    <t>Пояснення щодо причин відхилення</t>
  </si>
  <si>
    <t xml:space="preserve">Забезпечити надання відповідних послуг денними загальноосвітніми навчальними закладами </t>
  </si>
  <si>
    <t>Розбіжності виникли в зв'язку з зменшенням витрат на оплату праці (-економія коштів за рахунок виплати лікарняних Фондом соціального страхування та вакансій), природного газу (економія та зменшення опалювального періоду), зменшення видатків на харчування  (зменшення кількості дітоднів відвідування вихованців дошкільних закладів), в зв'язку з використанням електронної системи закупівель PROZORRO з метою застосування найвигиднішої ціни на  предмети та матеріали - фактична вартість одиниці була менше ніж заплановано. Розбіжність виникла за рахунок уточнення вартості робіт по капітальному ремонту приміщень закладів.</t>
  </si>
  <si>
    <t>Усього:</t>
  </si>
  <si>
    <t>6.</t>
  </si>
  <si>
    <t>Видатки на реалізацію регіональних цільових програм, які виконуються в межах бюджетної програми, за звітний період</t>
  </si>
  <si>
    <t xml:space="preserve">Назва
регіональної цільової програми та підпрограми
</t>
  </si>
  <si>
    <t xml:space="preserve">Комплексна програма
 «Освіта» Чернеччинської об’єднаної територіальної громади у  2018 році»
</t>
  </si>
  <si>
    <t xml:space="preserve">При оновленні матеріально-технічної бази закладів освіти відбулась економія в зв'язку з використанням електронної системи закупівель PROZORRO з метою застосування найвигиднішої ціни на  предмети та матеріали - фактична вартість одиниці була менше ніж заплановано, зменшення видатків на харчування </t>
  </si>
  <si>
    <t>Програма економічного і соціального розвитку Чернеччинської сільської ради (об’єднаної територіальної громади) на 2018 рік</t>
  </si>
  <si>
    <t xml:space="preserve">Зменшення витрат на капітальні ремонти закладів освіти </t>
  </si>
  <si>
    <t>Програма відпочинку та оздоровлення дітей Чернеччинської сільської ради на 2018 рік</t>
  </si>
  <si>
    <t>-</t>
  </si>
  <si>
    <t>Усього</t>
  </si>
  <si>
    <t>7.</t>
  </si>
  <si>
    <t>Результативні показники бюджетної програми та аналіз їх виконання:</t>
  </si>
  <si>
    <t>N
 з/п</t>
  </si>
  <si>
    <t>Показники</t>
  </si>
  <si>
    <t>Одиниця виміру</t>
  </si>
  <si>
    <t>Джерело інформації</t>
  </si>
  <si>
    <t>Виконано за звітній період (касові видатки/надані кредити)</t>
  </si>
  <si>
    <t>затрат</t>
  </si>
  <si>
    <t>кількість закладів (за ступенями шкіл), всього, у т.ч.</t>
  </si>
  <si>
    <t>од.</t>
  </si>
  <si>
    <t>Зведення планів по мережі, штатах і контингентах установ, що фінансуються з місцевих бюджетів АРК, областей, міст Києва та Севастополя</t>
  </si>
  <si>
    <t>неповні середні (дев'ятирічки)</t>
  </si>
  <si>
    <t>середні</t>
  </si>
  <si>
    <t>початкові</t>
  </si>
  <si>
    <t>кількість класів (за ступенями шкіл), всього , у т.ч.</t>
  </si>
  <si>
    <t>середньорічне число посадових окладів (ставок) педагогічного персоналу</t>
  </si>
  <si>
    <t>середньорічне число штатних одиниць адмінперсоналу, за умовами оплати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</si>
  <si>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</si>
  <si>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</si>
  <si>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</si>
  <si>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Пояснення: відхилення обумовлене зменшенням мережі класів з 01.09.2018 року, приведеннм штатних розписів у відповідність та наявністю вакантних посад.</t>
  </si>
  <si>
    <t>продукту</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</si>
  <si>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працевлаштуванні</t>
  </si>
  <si>
    <t>осіб</t>
  </si>
  <si>
    <t>кількість учнів та вихованців дошкільної групи</t>
  </si>
  <si>
    <t>Розбіжностей немає</t>
  </si>
  <si>
    <t>ефективності</t>
  </si>
  <si>
    <t>діто-дні відвідування</t>
  </si>
  <si>
    <t>дн.</t>
  </si>
  <si>
    <t>Журнал відвідування учнів ЗОШ</t>
  </si>
  <si>
    <t>Середні витрати по загальному фонду  на одного учня та вихованця дошкільної групи</t>
  </si>
  <si>
    <t>Грн.</t>
  </si>
  <si>
    <t>Розрахунково</t>
  </si>
  <si>
    <t>Пояснення: на протязі року проводились зміни до паспорту бюджетної програми, де уточнювались показники ефективності під фактичні показники, розбіжность між затвердженими та досягнутими результативними показниками виникли у зв'зку з економіей, яка склалась на протязі року. (касові видатки на надання відповідних послуг денними навчальними закладами менше за планові)</t>
  </si>
  <si>
    <t>якості</t>
  </si>
  <si>
    <t>кількість днів відвідування</t>
  </si>
  <si>
    <t>Пояснення: на протязі року проводились зміни до паспорту бюджетної програми, де уточнювались показники якості під фактичні показники.</t>
  </si>
  <si>
    <t xml:space="preserve">Аналіз стану виконання результативних показників: Кількість закладів загальної середньої освіти - 11, які відвідують 842 дитини та обслуговуються 320,738 штатними одиницями.  На їх утримання у поточному 2018 році на виконання даної бюджетної програми заплановано 33534,8 тис. грн., у т.ч. придбаня у 2018 році матеріали для поточних ремонтів закладів, сучасних меблів для початкових класів нової української школи, дидактичних матеріалів для учнів початкових класів, ігри розвивальні та іграшки, фабрики друку, водонагрівачі, бензопили, інструментів для майстерні  та інше обладнання.                                                                                                                                                                                                                                                Кошти спеціального фонду в розмірі 2998,416 тис. грн. спрямовано на придбання  інтерактивних мультимедійних комплексів, комп'ютерного та холодильного обладнання, електроплит та на оснащення закладів загальної середньої освіти з поглибленим/профільним вивченням природничих та математичних предметів та опорних шкіл засобами навчання, у тому числі кабінетами фізики, хімії, біології, географії, математики , мультимедійними засобами навчання, капітальних ремонтів (заміна вікон)  в закладах освіти, капітальний ремонт систем газопостачання та систем опалення, реконструкцію котельні та системи опалення.                                                                                                                                                                                                  Аналіз стану виконання результативних показників свідчить, забезпечення надання відповідних послуг денними загальноосвітніми навчальними закладами виконувалось майже на 100%. Передбачені бюджетною програмою кошти використані  за цільовим призначенням  відповідно до головної мети діяльності за бюджетною програмою по КПКВК 0611020. </t>
  </si>
  <si>
    <t>Керівник установи головного розпорядника бюджетних коштів</t>
  </si>
  <si>
    <t>Є. КОРИТНИК</t>
  </si>
  <si>
    <t>(підпис)</t>
  </si>
  <si>
    <t>(ініціали та прізвище)</t>
  </si>
  <si>
    <t>Головний бухгалтер установи головного розпорядника бюджетних коштів</t>
  </si>
  <si>
    <t>А. ПЕЛИХ</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</si>
</sst>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
  </numFmts>
  <fonts count="12" x14ac:knownFonts="1">
    <font>
      <sz val="11"/>
      <color theme="1"/>
      <name val="Calibri"/>
      <family val="2"/>
      <charset val="204"/>
      <scheme val="minor"/>
    </font>
    <font>
      <b/>
      <sz val="12"/>
      <color rgb="FF000000"/>
      <name val="Times New Roman"/>
      <family val="1"/>
      <charset val="204"/>
    </font>
    <font>
      <sz val="11"/>
      <color theme="1"/>
      <name val="Times New Roman"/>
      <family val="1"/>
      <charset val="204"/>
    </font>
    <font>
      <sz val="12"/>
      <color rgb="FF000000"/>
      <name val="Times New Roman"/>
      <family val="1"/>
      <charset val="204"/>
    </font>
    <font>
      <sz val="8"/>
      <color rgb="FF000000"/>
      <name val="Times New Roman"/>
      <family val="1"/>
      <charset val="204"/>
    </font>
    <font>
      <sz val="10"/>
      <color rgb="FF000000"/>
      <name val="Times New Roman"/>
      <family val="1"/>
      <charset val="204"/>
    </font>
    <font>
      <sz val="8"/>
      <color theme="1"/>
      <name val="Times New Roman"/>
      <family val="1"/>
      <charset val="204"/>
    </font>
    <font>
      <sz val="11"/>
      <color rgb="FF000000"/>
      <name val="Times New Roman"/>
      <family val="1"/>
      <charset val="204"/>
    </font>
    <font>
      <sz val="9"/>
      <color theme="1"/>
      <name val="Times New Roman"/>
      <family val="1"/>
      <charset val="204"/>
    </font>
    <font>
      <sz val="9"/>
      <name val="Times New Roman"/>
      <family val="1"/>
      <charset val="204"/>
    </font>
    <font>
      <sz val="8"/>
      <name val="Times New Roman"/>
      <family val="1"/>
      <charset val="204"/>
    </font>
    <font>
      <sz val="14"/>
      <color rgb="FF000000"/>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8">
    <xf numFmtId="0" fontId="0" fillId="0" borderId="0" xfId="0"/>
    <xf numFmtId="0" fontId="2" fillId="0" borderId="0" xfId="0" applyFont="1"/>
    <xf numFmtId="164" fontId="3" fillId="0" borderId="1"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top"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vertical="center"/>
    </xf>
    <xf numFmtId="0" fontId="3" fillId="0" borderId="0" xfId="0" applyFont="1"/>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0" xfId="0" applyFont="1" applyAlignment="1">
      <alignment horizontal="center" vertical="center" wrapText="1"/>
    </xf>
    <xf numFmtId="0" fontId="2" fillId="0" borderId="2" xfId="0" applyFont="1" applyBorder="1" applyAlignment="1">
      <alignment horizontal="center"/>
    </xf>
    <xf numFmtId="164" fontId="3" fillId="0" borderId="2" xfId="0" applyNumberFormat="1" applyFont="1" applyBorder="1" applyAlignment="1">
      <alignment horizontal="center" vertical="center" wrapText="1"/>
    </xf>
    <xf numFmtId="0" fontId="5" fillId="0" borderId="2" xfId="0" applyFont="1" applyBorder="1" applyAlignment="1">
      <alignment vertical="center" wrapText="1"/>
    </xf>
    <xf numFmtId="0" fontId="3" fillId="0" borderId="2" xfId="0" applyFont="1" applyBorder="1" applyAlignment="1">
      <alignment horizontal="center" vertical="top" wrapText="1"/>
    </xf>
    <xf numFmtId="0" fontId="5" fillId="0" borderId="2" xfId="0" applyFont="1" applyBorder="1" applyAlignment="1">
      <alignment vertical="top" wrapText="1"/>
    </xf>
    <xf numFmtId="4" fontId="3" fillId="0" borderId="2" xfId="0" applyNumberFormat="1" applyFont="1" applyBorder="1" applyAlignment="1">
      <alignment horizontal="center" vertical="center" wrapText="1"/>
    </xf>
    <xf numFmtId="166" fontId="3"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8" fillId="0" borderId="2" xfId="0" applyFont="1" applyBorder="1" applyAlignment="1">
      <alignment horizontal="left" vertical="center" wrapText="1"/>
    </xf>
    <xf numFmtId="0" fontId="2" fillId="0" borderId="2" xfId="0" applyFont="1" applyBorder="1" applyAlignment="1">
      <alignment horizontal="center" vertical="center" wrapText="1"/>
    </xf>
    <xf numFmtId="0" fontId="3" fillId="0" borderId="2" xfId="0" applyFont="1" applyBorder="1" applyAlignment="1">
      <alignment vertical="center" wrapText="1"/>
    </xf>
    <xf numFmtId="0" fontId="2" fillId="0" borderId="2" xfId="0" applyFont="1" applyBorder="1"/>
    <xf numFmtId="0" fontId="3" fillId="0" borderId="0" xfId="0" applyFont="1" applyBorder="1" applyAlignment="1">
      <alignment vertical="center" wrapText="1"/>
    </xf>
    <xf numFmtId="165" fontId="3" fillId="0" borderId="0" xfId="0" applyNumberFormat="1" applyFont="1" applyBorder="1" applyAlignment="1">
      <alignment horizontal="center" vertical="center" wrapText="1"/>
    </xf>
    <xf numFmtId="0" fontId="2" fillId="0" borderId="0" xfId="0" applyFont="1" applyBorder="1"/>
    <xf numFmtId="0" fontId="9" fillId="0" borderId="2" xfId="0" applyNumberFormat="1" applyFont="1" applyBorder="1" applyAlignment="1">
      <alignment vertical="top" wrapText="1"/>
    </xf>
    <xf numFmtId="0" fontId="9" fillId="0" borderId="2" xfId="0" applyFont="1" applyBorder="1" applyAlignment="1">
      <alignment horizontal="center" vertical="top" wrapText="1"/>
    </xf>
    <xf numFmtId="2" fontId="9" fillId="0" borderId="2" xfId="0" applyNumberFormat="1" applyFont="1" applyBorder="1" applyAlignment="1">
      <alignment vertical="top" wrapText="1"/>
    </xf>
    <xf numFmtId="0" fontId="10" fillId="0" borderId="2" xfId="0" applyNumberFormat="1" applyFont="1" applyBorder="1" applyAlignment="1">
      <alignment vertical="top" wrapText="1"/>
    </xf>
    <xf numFmtId="0" fontId="10" fillId="0" borderId="2" xfId="0" applyFont="1" applyBorder="1" applyAlignment="1">
      <alignment horizontal="center" vertical="top" wrapText="1"/>
    </xf>
    <xf numFmtId="0" fontId="9" fillId="0" borderId="2" xfId="0" applyFont="1" applyBorder="1" applyAlignment="1">
      <alignment horizontal="center" vertical="center" wrapText="1"/>
    </xf>
    <xf numFmtId="1" fontId="3" fillId="0" borderId="2" xfId="0" applyNumberFormat="1" applyFont="1" applyBorder="1" applyAlignment="1">
      <alignment horizontal="center" vertical="center" wrapText="1"/>
    </xf>
    <xf numFmtId="0" fontId="2" fillId="0" borderId="1" xfId="0" applyFont="1" applyBorder="1"/>
    <xf numFmtId="0" fontId="5" fillId="0" borderId="0" xfId="0" applyFont="1" applyAlignment="1">
      <alignment horizontal="center" vertical="top" wrapText="1"/>
    </xf>
    <xf numFmtId="0" fontId="2" fillId="0" borderId="0" xfId="0" applyFont="1" applyAlignment="1">
      <alignment vertical="center" wrapText="1"/>
    </xf>
    <xf numFmtId="0" fontId="4" fillId="0" borderId="9" xfId="0" applyFont="1" applyBorder="1" applyAlignment="1">
      <alignment horizontal="center" vertical="top"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1" fillId="0" borderId="2" xfId="0" applyFont="1" applyBorder="1" applyAlignment="1">
      <alignment horizontal="left" vertical="center" wrapText="1"/>
    </xf>
    <xf numFmtId="0" fontId="3" fillId="0" borderId="0" xfId="0" applyFont="1" applyAlignment="1">
      <alignment horizontal="left" vertical="center" wrapText="1"/>
    </xf>
    <xf numFmtId="0" fontId="2" fillId="0" borderId="1" xfId="0" applyFont="1" applyBorder="1" applyAlignment="1">
      <alignment horizont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3" fillId="0" borderId="2" xfId="0" applyFont="1" applyBorder="1" applyAlignment="1">
      <alignment horizontal="center" vertical="top" wrapText="1"/>
    </xf>
    <xf numFmtId="0" fontId="3" fillId="0" borderId="0" xfId="0" applyFont="1" applyAlignment="1">
      <alignment horizontal="center" vertical="center" wrapText="1"/>
    </xf>
    <xf numFmtId="0" fontId="2" fillId="0" borderId="1" xfId="0" applyFont="1" applyBorder="1" applyAlignment="1">
      <alignment horizontal="left" vertical="center" wrapText="1"/>
    </xf>
    <xf numFmtId="0" fontId="4" fillId="0" borderId="0" xfId="0" applyFont="1" applyAlignment="1">
      <alignment horizontal="center" vertical="top" wrapText="1"/>
    </xf>
    <xf numFmtId="0" fontId="3" fillId="0" borderId="0" xfId="0" applyFont="1" applyAlignment="1">
      <alignment vertical="center" wrapText="1"/>
    </xf>
    <xf numFmtId="0" fontId="1" fillId="0" borderId="0" xfId="0" applyFont="1" applyAlignment="1">
      <alignment horizontal="center" vertical="center"/>
    </xf>
    <xf numFmtId="0" fontId="4" fillId="0" borderId="0"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tabSelected="1" view="pageBreakPreview" topLeftCell="A24" zoomScale="60" zoomScaleNormal="70" workbookViewId="0">
      <selection activeCell="F21" sqref="F21"/>
    </sheetView>
  </sheetViews>
  <sheetFormatPr defaultColWidth="13.7109375" defaultRowHeight="15" x14ac:dyDescent="0.25"/>
  <cols>
    <col min="1" max="1" width="5.85546875" style="1" customWidth="1"/>
    <col min="2" max="11" width="13.7109375" style="1"/>
    <col min="12" max="12" width="19.42578125" style="1" customWidth="1"/>
    <col min="13" max="13" width="13.7109375" style="1"/>
    <col min="14" max="14" width="25.28515625" style="1" customWidth="1"/>
    <col min="15" max="16384" width="13.7109375" style="1"/>
  </cols>
  <sheetData>
    <row r="1" spans="1:13" ht="15.75" x14ac:dyDescent="0.25">
      <c r="A1" s="66" t="s">
        <v>0</v>
      </c>
      <c r="B1" s="66"/>
      <c r="C1" s="66"/>
      <c r="D1" s="66"/>
      <c r="E1" s="66"/>
      <c r="F1" s="66"/>
      <c r="G1" s="66"/>
      <c r="H1" s="66"/>
      <c r="I1" s="66"/>
      <c r="J1" s="66"/>
      <c r="K1" s="66"/>
      <c r="L1" s="66"/>
      <c r="M1" s="66"/>
    </row>
    <row r="2" spans="1:13" ht="15.75" x14ac:dyDescent="0.25">
      <c r="A2" s="66" t="s">
        <v>1</v>
      </c>
      <c r="B2" s="66"/>
      <c r="C2" s="66"/>
      <c r="D2" s="66"/>
      <c r="E2" s="66"/>
      <c r="F2" s="66"/>
      <c r="G2" s="66"/>
      <c r="H2" s="66"/>
      <c r="I2" s="66"/>
      <c r="J2" s="66"/>
      <c r="K2" s="66"/>
      <c r="L2" s="66"/>
      <c r="M2" s="66"/>
    </row>
    <row r="3" spans="1:13" ht="15.75" x14ac:dyDescent="0.25">
      <c r="A3" s="62" t="s">
        <v>2</v>
      </c>
      <c r="B3" s="2">
        <v>600000</v>
      </c>
      <c r="C3" s="3"/>
      <c r="E3" s="43" t="s">
        <v>3</v>
      </c>
      <c r="F3" s="43"/>
      <c r="G3" s="43"/>
      <c r="H3" s="43"/>
      <c r="I3" s="43"/>
      <c r="J3" s="43"/>
      <c r="K3" s="43"/>
      <c r="L3" s="43"/>
      <c r="M3" s="43"/>
    </row>
    <row r="4" spans="1:13" ht="15" customHeight="1" x14ac:dyDescent="0.25">
      <c r="A4" s="62"/>
      <c r="B4" s="4" t="s">
        <v>4</v>
      </c>
      <c r="C4" s="3"/>
      <c r="E4" s="64" t="s">
        <v>5</v>
      </c>
      <c r="F4" s="64"/>
      <c r="G4" s="64"/>
      <c r="H4" s="64"/>
      <c r="I4" s="64"/>
      <c r="J4" s="64"/>
      <c r="K4" s="64"/>
      <c r="L4" s="64"/>
      <c r="M4" s="64"/>
    </row>
    <row r="5" spans="1:13" ht="15.75" x14ac:dyDescent="0.25">
      <c r="A5" s="62" t="s">
        <v>6</v>
      </c>
      <c r="B5" s="2">
        <v>610000</v>
      </c>
      <c r="C5" s="3"/>
      <c r="E5" s="43" t="s">
        <v>3</v>
      </c>
      <c r="F5" s="43"/>
      <c r="G5" s="43"/>
      <c r="H5" s="43"/>
      <c r="I5" s="43"/>
      <c r="J5" s="43"/>
      <c r="K5" s="43"/>
      <c r="L5" s="43"/>
      <c r="M5" s="43"/>
    </row>
    <row r="6" spans="1:13" ht="15" customHeight="1" x14ac:dyDescent="0.25">
      <c r="A6" s="62"/>
      <c r="B6" s="4" t="s">
        <v>4</v>
      </c>
      <c r="C6" s="3"/>
      <c r="E6" s="67" t="s">
        <v>7</v>
      </c>
      <c r="F6" s="67"/>
      <c r="G6" s="67"/>
      <c r="H6" s="67"/>
      <c r="I6" s="67"/>
      <c r="J6" s="67"/>
      <c r="K6" s="67"/>
      <c r="L6" s="67"/>
      <c r="M6" s="67"/>
    </row>
    <row r="7" spans="1:13" ht="33" customHeight="1" x14ac:dyDescent="0.25">
      <c r="A7" s="62" t="s">
        <v>8</v>
      </c>
      <c r="B7" s="2">
        <v>611020</v>
      </c>
      <c r="C7" s="5"/>
      <c r="E7" s="63" t="s">
        <v>9</v>
      </c>
      <c r="F7" s="63"/>
      <c r="G7" s="63"/>
      <c r="H7" s="63"/>
      <c r="I7" s="63"/>
      <c r="J7" s="63"/>
      <c r="K7" s="63"/>
      <c r="L7" s="63"/>
      <c r="M7" s="63"/>
    </row>
    <row r="8" spans="1:13" ht="15" customHeight="1" x14ac:dyDescent="0.25">
      <c r="A8" s="62"/>
      <c r="B8" s="6" t="s">
        <v>4</v>
      </c>
      <c r="C8" s="6" t="s">
        <v>10</v>
      </c>
      <c r="E8" s="64" t="s">
        <v>11</v>
      </c>
      <c r="F8" s="64"/>
      <c r="G8" s="64"/>
      <c r="H8" s="64"/>
      <c r="I8" s="64"/>
      <c r="J8" s="64"/>
      <c r="K8" s="64"/>
      <c r="L8" s="64"/>
      <c r="M8" s="64"/>
    </row>
    <row r="9" spans="1:13" customFormat="1" ht="28.5" customHeight="1" x14ac:dyDescent="0.25">
      <c r="A9" s="62" t="s">
        <v>12</v>
      </c>
      <c r="B9" s="7" t="s">
        <v>13</v>
      </c>
      <c r="C9" s="7"/>
      <c r="D9" s="7"/>
      <c r="E9" s="1"/>
      <c r="F9" s="1"/>
      <c r="G9" s="1"/>
    </row>
    <row r="10" spans="1:13" ht="15.75" x14ac:dyDescent="0.25">
      <c r="A10" s="62"/>
      <c r="B10" s="65"/>
      <c r="C10" s="65"/>
      <c r="D10" s="65"/>
    </row>
    <row r="11" spans="1:13" ht="15.75" x14ac:dyDescent="0.25">
      <c r="A11" s="8"/>
    </row>
    <row r="12" spans="1:13" ht="15.75" x14ac:dyDescent="0.25">
      <c r="A12" s="8"/>
    </row>
    <row r="13" spans="1:13" x14ac:dyDescent="0.25">
      <c r="J13" s="1" t="s">
        <v>14</v>
      </c>
    </row>
    <row r="14" spans="1:13" ht="36" customHeight="1" x14ac:dyDescent="0.25">
      <c r="B14" s="54" t="s">
        <v>15</v>
      </c>
      <c r="C14" s="54"/>
      <c r="D14" s="54"/>
      <c r="E14" s="54" t="s">
        <v>16</v>
      </c>
      <c r="F14" s="54"/>
      <c r="G14" s="54"/>
      <c r="H14" s="54" t="s">
        <v>17</v>
      </c>
      <c r="I14" s="54"/>
      <c r="J14" s="54"/>
    </row>
    <row r="15" spans="1:13" ht="31.5" x14ac:dyDescent="0.25">
      <c r="B15" s="9" t="s">
        <v>18</v>
      </c>
      <c r="C15" s="9" t="s">
        <v>19</v>
      </c>
      <c r="D15" s="9" t="s">
        <v>20</v>
      </c>
      <c r="E15" s="9" t="s">
        <v>18</v>
      </c>
      <c r="F15" s="9" t="s">
        <v>19</v>
      </c>
      <c r="G15" s="9" t="s">
        <v>20</v>
      </c>
      <c r="H15" s="9" t="s">
        <v>18</v>
      </c>
      <c r="I15" s="9" t="s">
        <v>19</v>
      </c>
      <c r="J15" s="9" t="s">
        <v>20</v>
      </c>
    </row>
    <row r="16" spans="1:13" ht="15.75" x14ac:dyDescent="0.25">
      <c r="B16" s="9">
        <v>1</v>
      </c>
      <c r="C16" s="9">
        <v>2</v>
      </c>
      <c r="D16" s="9">
        <v>3</v>
      </c>
      <c r="E16" s="9">
        <v>4</v>
      </c>
      <c r="F16" s="9">
        <v>5</v>
      </c>
      <c r="G16" s="9">
        <v>6</v>
      </c>
      <c r="H16" s="9">
        <v>7</v>
      </c>
      <c r="I16" s="9">
        <v>8</v>
      </c>
      <c r="J16" s="9">
        <v>9</v>
      </c>
    </row>
    <row r="17" spans="1:14" ht="15.75" x14ac:dyDescent="0.25">
      <c r="B17" s="9">
        <v>33534.79</v>
      </c>
      <c r="C17" s="9">
        <v>2998.4160000000002</v>
      </c>
      <c r="D17" s="9">
        <f>SUM(B17:C17)</f>
        <v>36533.205999999998</v>
      </c>
      <c r="E17" s="10">
        <v>33236.871859999999</v>
      </c>
      <c r="F17" s="10">
        <v>2427.09872</v>
      </c>
      <c r="G17" s="10">
        <f>SUM(E17:F17)</f>
        <v>35663.970580000001</v>
      </c>
      <c r="H17" s="10">
        <f>E17-B17</f>
        <v>-297.91814000000159</v>
      </c>
      <c r="I17" s="10">
        <f>F17-C17</f>
        <v>-571.31728000000021</v>
      </c>
      <c r="J17" s="10">
        <f>G17-D17</f>
        <v>-869.23541999999725</v>
      </c>
    </row>
    <row r="18" spans="1:14" ht="15.75" hidden="1" x14ac:dyDescent="0.25">
      <c r="B18" s="9"/>
      <c r="C18" s="9"/>
      <c r="D18" s="9"/>
      <c r="E18" s="9"/>
      <c r="F18" s="9"/>
      <c r="G18" s="9"/>
      <c r="H18" s="9"/>
      <c r="I18" s="9"/>
      <c r="J18" s="9"/>
    </row>
    <row r="19" spans="1:14" ht="15.75" hidden="1" x14ac:dyDescent="0.25">
      <c r="B19" s="9"/>
      <c r="C19" s="9"/>
      <c r="D19" s="9"/>
      <c r="E19" s="9"/>
      <c r="F19" s="9"/>
      <c r="G19" s="9"/>
      <c r="H19" s="9"/>
      <c r="I19" s="9"/>
      <c r="J19" s="9"/>
    </row>
    <row r="20" spans="1:14" ht="15.75" hidden="1" x14ac:dyDescent="0.25">
      <c r="A20" s="8"/>
      <c r="B20" s="9"/>
      <c r="C20" s="9"/>
      <c r="D20" s="9"/>
      <c r="E20" s="9"/>
      <c r="F20" s="9"/>
      <c r="G20" s="9"/>
      <c r="H20" s="9"/>
      <c r="I20" s="9"/>
      <c r="J20" s="9"/>
    </row>
    <row r="21" spans="1:14" ht="15.75" x14ac:dyDescent="0.25">
      <c r="A21" s="8"/>
    </row>
    <row r="22" spans="1:14" ht="15.75" x14ac:dyDescent="0.25">
      <c r="A22" s="11" t="s">
        <v>21</v>
      </c>
      <c r="B22" s="42" t="s">
        <v>22</v>
      </c>
      <c r="C22" s="42"/>
      <c r="D22" s="42"/>
      <c r="E22" s="42"/>
      <c r="F22" s="42"/>
      <c r="G22" s="42"/>
      <c r="H22" s="42"/>
      <c r="I22" s="42"/>
      <c r="J22" s="42"/>
      <c r="K22" s="42"/>
      <c r="L22" s="42"/>
      <c r="M22" s="42"/>
    </row>
    <row r="23" spans="1:14" ht="15.75" x14ac:dyDescent="0.25">
      <c r="A23" s="3"/>
      <c r="B23" s="3"/>
    </row>
    <row r="24" spans="1:14" ht="15.75" x14ac:dyDescent="0.25">
      <c r="A24" s="8"/>
      <c r="N24" s="1" t="s">
        <v>14</v>
      </c>
    </row>
    <row r="25" spans="1:14" ht="79.5" customHeight="1" x14ac:dyDescent="0.25">
      <c r="A25" s="54" t="s">
        <v>23</v>
      </c>
      <c r="B25" s="54" t="s">
        <v>24</v>
      </c>
      <c r="C25" s="54" t="s">
        <v>25</v>
      </c>
      <c r="D25" s="54" t="s">
        <v>26</v>
      </c>
      <c r="E25" s="44" t="s">
        <v>27</v>
      </c>
      <c r="F25" s="46"/>
      <c r="G25" s="45"/>
      <c r="H25" s="44" t="s">
        <v>28</v>
      </c>
      <c r="I25" s="46"/>
      <c r="J25" s="45"/>
      <c r="K25" s="44" t="s">
        <v>17</v>
      </c>
      <c r="L25" s="46"/>
      <c r="M25" s="45"/>
      <c r="N25" s="55" t="s">
        <v>29</v>
      </c>
    </row>
    <row r="26" spans="1:14" ht="31.5" x14ac:dyDescent="0.25">
      <c r="A26" s="54"/>
      <c r="B26" s="54"/>
      <c r="C26" s="54"/>
      <c r="D26" s="54"/>
      <c r="E26" s="9" t="s">
        <v>18</v>
      </c>
      <c r="F26" s="9" t="s">
        <v>19</v>
      </c>
      <c r="G26" s="9" t="s">
        <v>20</v>
      </c>
      <c r="H26" s="9" t="s">
        <v>18</v>
      </c>
      <c r="I26" s="9" t="s">
        <v>19</v>
      </c>
      <c r="J26" s="9" t="s">
        <v>20</v>
      </c>
      <c r="K26" s="9" t="s">
        <v>18</v>
      </c>
      <c r="L26" s="9" t="s">
        <v>19</v>
      </c>
      <c r="M26" s="9" t="s">
        <v>20</v>
      </c>
      <c r="N26" s="56"/>
    </row>
    <row r="27" spans="1:14" ht="15.75" x14ac:dyDescent="0.25">
      <c r="A27" s="9">
        <v>1</v>
      </c>
      <c r="B27" s="9">
        <v>2</v>
      </c>
      <c r="C27" s="9">
        <v>3</v>
      </c>
      <c r="D27" s="9">
        <v>4</v>
      </c>
      <c r="E27" s="9">
        <v>5</v>
      </c>
      <c r="F27" s="9">
        <v>6</v>
      </c>
      <c r="G27" s="9">
        <v>7</v>
      </c>
      <c r="H27" s="9">
        <v>8</v>
      </c>
      <c r="I27" s="9">
        <v>9</v>
      </c>
      <c r="J27" s="9">
        <v>10</v>
      </c>
      <c r="K27" s="9">
        <v>11</v>
      </c>
      <c r="L27" s="9">
        <v>12</v>
      </c>
      <c r="M27" s="9">
        <v>13</v>
      </c>
      <c r="N27" s="12">
        <v>14</v>
      </c>
    </row>
    <row r="28" spans="1:14" ht="221.25" customHeight="1" x14ac:dyDescent="0.25">
      <c r="A28" s="9" t="s">
        <v>2</v>
      </c>
      <c r="B28" s="13">
        <f>B7</f>
        <v>611020</v>
      </c>
      <c r="C28" s="14"/>
      <c r="D28" s="14" t="s">
        <v>30</v>
      </c>
      <c r="E28" s="10">
        <f t="shared" ref="E28:M28" si="0">B17</f>
        <v>33534.79</v>
      </c>
      <c r="F28" s="10">
        <f t="shared" si="0"/>
        <v>2998.4160000000002</v>
      </c>
      <c r="G28" s="10">
        <f t="shared" si="0"/>
        <v>36533.205999999998</v>
      </c>
      <c r="H28" s="10">
        <f t="shared" si="0"/>
        <v>33236.871859999999</v>
      </c>
      <c r="I28" s="10">
        <f t="shared" si="0"/>
        <v>2427.09872</v>
      </c>
      <c r="J28" s="10">
        <f t="shared" si="0"/>
        <v>35663.970580000001</v>
      </c>
      <c r="K28" s="10">
        <f t="shared" si="0"/>
        <v>-297.91814000000159</v>
      </c>
      <c r="L28" s="10">
        <f t="shared" si="0"/>
        <v>-571.31728000000021</v>
      </c>
      <c r="M28" s="10">
        <f t="shared" si="0"/>
        <v>-869.23541999999725</v>
      </c>
      <c r="N28" s="57" t="s">
        <v>31</v>
      </c>
    </row>
    <row r="29" spans="1:14" ht="44.25" customHeight="1" x14ac:dyDescent="0.25">
      <c r="A29" s="44" t="s">
        <v>32</v>
      </c>
      <c r="B29" s="46"/>
      <c r="C29" s="46"/>
      <c r="D29" s="45"/>
      <c r="E29" s="10">
        <f t="shared" ref="E29:J29" si="1">SUM(E28:E28)</f>
        <v>33534.79</v>
      </c>
      <c r="F29" s="10">
        <f t="shared" si="1"/>
        <v>2998.4160000000002</v>
      </c>
      <c r="G29" s="10">
        <f t="shared" si="1"/>
        <v>36533.205999999998</v>
      </c>
      <c r="H29" s="10">
        <f t="shared" si="1"/>
        <v>33236.871859999999</v>
      </c>
      <c r="I29" s="10">
        <f t="shared" si="1"/>
        <v>2427.09872</v>
      </c>
      <c r="J29" s="10">
        <f t="shared" si="1"/>
        <v>35663.970580000001</v>
      </c>
      <c r="K29" s="10">
        <f>H29-E29</f>
        <v>-297.91814000000159</v>
      </c>
      <c r="L29" s="10">
        <f>I29-F29</f>
        <v>-571.31728000000021</v>
      </c>
      <c r="M29" s="10">
        <f>J29-G29</f>
        <v>-869.23541999999725</v>
      </c>
      <c r="N29" s="58"/>
    </row>
    <row r="30" spans="1:14" ht="15.75" x14ac:dyDescent="0.25">
      <c r="A30" s="8"/>
    </row>
    <row r="31" spans="1:14" ht="14.25" customHeight="1" x14ac:dyDescent="0.25">
      <c r="A31" s="11" t="s">
        <v>33</v>
      </c>
      <c r="B31" s="42" t="s">
        <v>34</v>
      </c>
      <c r="C31" s="42"/>
      <c r="D31" s="42"/>
      <c r="E31" s="42"/>
      <c r="F31" s="42"/>
      <c r="G31" s="42"/>
      <c r="H31" s="42"/>
      <c r="I31" s="42"/>
      <c r="J31" s="42"/>
      <c r="K31" s="42"/>
      <c r="L31" s="42"/>
      <c r="M31" s="42"/>
    </row>
    <row r="32" spans="1:14" ht="15.75" x14ac:dyDescent="0.25">
      <c r="A32" s="11"/>
      <c r="B32" s="3"/>
    </row>
    <row r="33" spans="1:13" ht="15.75" x14ac:dyDescent="0.25">
      <c r="A33" s="8"/>
    </row>
    <row r="34" spans="1:13" ht="15.75" x14ac:dyDescent="0.25">
      <c r="A34" s="8"/>
    </row>
    <row r="35" spans="1:13" ht="48.75" customHeight="1" x14ac:dyDescent="0.25">
      <c r="B35" s="59" t="s">
        <v>35</v>
      </c>
      <c r="C35" s="61" t="str">
        <f>E25</f>
        <v xml:space="preserve">Затверджено паспортом
бюджетної програми
на звітний період
</v>
      </c>
      <c r="D35" s="61"/>
      <c r="E35" s="61"/>
      <c r="F35" s="61" t="str">
        <f>H25</f>
        <v xml:space="preserve">Касові видатки (надані кредити) 
за звітний період
</v>
      </c>
      <c r="G35" s="61"/>
      <c r="H35" s="61"/>
      <c r="I35" s="61" t="str">
        <f>K25</f>
        <v>Відхилення</v>
      </c>
      <c r="J35" s="61"/>
      <c r="K35" s="61"/>
      <c r="L35" s="55" t="str">
        <f>N25</f>
        <v>Пояснення щодо причин відхилення</v>
      </c>
    </row>
    <row r="36" spans="1:13" ht="36" customHeight="1" x14ac:dyDescent="0.25">
      <c r="B36" s="60"/>
      <c r="C36" s="15" t="s">
        <v>18</v>
      </c>
      <c r="D36" s="15" t="s">
        <v>19</v>
      </c>
      <c r="E36" s="15" t="s">
        <v>20</v>
      </c>
      <c r="F36" s="15" t="s">
        <v>18</v>
      </c>
      <c r="G36" s="15" t="s">
        <v>19</v>
      </c>
      <c r="H36" s="15" t="s">
        <v>20</v>
      </c>
      <c r="I36" s="15" t="s">
        <v>18</v>
      </c>
      <c r="J36" s="15" t="s">
        <v>19</v>
      </c>
      <c r="K36" s="15" t="s">
        <v>20</v>
      </c>
      <c r="L36" s="56"/>
    </row>
    <row r="37" spans="1:13" ht="15.75" x14ac:dyDescent="0.25">
      <c r="B37" s="9">
        <v>1</v>
      </c>
      <c r="C37" s="9">
        <v>2</v>
      </c>
      <c r="D37" s="9">
        <v>3</v>
      </c>
      <c r="E37" s="9">
        <v>4</v>
      </c>
      <c r="F37" s="9">
        <v>5</v>
      </c>
      <c r="G37" s="9">
        <v>6</v>
      </c>
      <c r="H37" s="9">
        <v>7</v>
      </c>
      <c r="I37" s="9">
        <v>8</v>
      </c>
      <c r="J37" s="9">
        <v>9</v>
      </c>
      <c r="K37" s="9">
        <v>10</v>
      </c>
      <c r="L37" s="12">
        <v>11</v>
      </c>
    </row>
    <row r="38" spans="1:13" ht="168.75" customHeight="1" x14ac:dyDescent="0.25">
      <c r="B38" s="16" t="s">
        <v>36</v>
      </c>
      <c r="C38" s="17">
        <v>3394.982</v>
      </c>
      <c r="D38" s="10">
        <v>1768.4290000000001</v>
      </c>
      <c r="E38" s="10">
        <f>SUM(C38:D38)</f>
        <v>5163.4110000000001</v>
      </c>
      <c r="F38" s="18">
        <v>3193.99728</v>
      </c>
      <c r="G38" s="10">
        <v>1768.4290000000001</v>
      </c>
      <c r="H38" s="10">
        <f>SUM(F38:G38)</f>
        <v>4962.4262799999997</v>
      </c>
      <c r="I38" s="18">
        <f>F38-C38</f>
        <v>-200.98471999999992</v>
      </c>
      <c r="J38" s="18">
        <f>G38-D38</f>
        <v>0</v>
      </c>
      <c r="K38" s="18">
        <f>SUM(I38:J38)</f>
        <v>-200.98471999999992</v>
      </c>
      <c r="L38" s="19" t="s">
        <v>37</v>
      </c>
    </row>
    <row r="39" spans="1:13" ht="133.5" customHeight="1" x14ac:dyDescent="0.25">
      <c r="B39" s="16" t="s">
        <v>38</v>
      </c>
      <c r="C39" s="17">
        <v>133.49199999999999</v>
      </c>
      <c r="D39" s="10">
        <v>398.96445999999997</v>
      </c>
      <c r="E39" s="10">
        <f>SUM(C39:D39)</f>
        <v>532.45645999999999</v>
      </c>
      <c r="F39" s="17">
        <v>133.49199999999999</v>
      </c>
      <c r="G39" s="10">
        <v>391.06101999999998</v>
      </c>
      <c r="H39" s="10">
        <v>524.55301999999995</v>
      </c>
      <c r="I39" s="18">
        <f>F39-C39</f>
        <v>0</v>
      </c>
      <c r="J39" s="18">
        <f>G39-D39</f>
        <v>-7.9034399999999891</v>
      </c>
      <c r="K39" s="18">
        <f>SUM(I39:J39)</f>
        <v>-7.9034399999999891</v>
      </c>
      <c r="L39" s="20" t="s">
        <v>39</v>
      </c>
    </row>
    <row r="40" spans="1:13" ht="99.75" customHeight="1" x14ac:dyDescent="0.25">
      <c r="B40" s="16" t="s">
        <v>40</v>
      </c>
      <c r="C40" s="18">
        <v>37.761000000000003</v>
      </c>
      <c r="D40" s="10"/>
      <c r="E40" s="10">
        <f>SUM(C40:D40)</f>
        <v>37.761000000000003</v>
      </c>
      <c r="F40" s="9">
        <v>37.761000000000003</v>
      </c>
      <c r="G40" s="10"/>
      <c r="H40" s="10">
        <f>SUM(F40:G40)</f>
        <v>37.761000000000003</v>
      </c>
      <c r="I40" s="9"/>
      <c r="J40" s="10"/>
      <c r="K40" s="10"/>
      <c r="L40" s="21" t="s">
        <v>41</v>
      </c>
    </row>
    <row r="41" spans="1:13" ht="15.75" x14ac:dyDescent="0.25">
      <c r="B41" s="22" t="s">
        <v>42</v>
      </c>
      <c r="C41" s="10">
        <f>SUM(C38:C40)</f>
        <v>3566.2350000000001</v>
      </c>
      <c r="D41" s="10">
        <f t="shared" ref="D41:K41" si="2">SUM(D38:D40)</f>
        <v>2167.3934600000002</v>
      </c>
      <c r="E41" s="10">
        <f t="shared" si="2"/>
        <v>5733.6284600000008</v>
      </c>
      <c r="F41" s="10">
        <f t="shared" si="2"/>
        <v>3365.2502800000002</v>
      </c>
      <c r="G41" s="10">
        <f t="shared" si="2"/>
        <v>2159.4900200000002</v>
      </c>
      <c r="H41" s="10">
        <f t="shared" si="2"/>
        <v>5524.7403000000004</v>
      </c>
      <c r="I41" s="10">
        <f t="shared" si="2"/>
        <v>-200.98471999999992</v>
      </c>
      <c r="J41" s="10">
        <f t="shared" si="2"/>
        <v>-7.9034399999999891</v>
      </c>
      <c r="K41" s="10">
        <f t="shared" si="2"/>
        <v>-208.88815999999991</v>
      </c>
      <c r="L41" s="23"/>
    </row>
    <row r="42" spans="1:13" ht="15.75" x14ac:dyDescent="0.25">
      <c r="B42" s="24"/>
      <c r="C42" s="25"/>
      <c r="D42" s="25"/>
      <c r="E42" s="25"/>
      <c r="F42" s="25"/>
      <c r="G42" s="25"/>
      <c r="H42" s="25"/>
      <c r="I42" s="25"/>
      <c r="J42" s="25"/>
      <c r="K42" s="25"/>
      <c r="L42" s="26"/>
    </row>
    <row r="43" spans="1:13" ht="15.75" x14ac:dyDescent="0.25">
      <c r="A43" s="11" t="s">
        <v>43</v>
      </c>
      <c r="B43" s="42" t="s">
        <v>44</v>
      </c>
      <c r="C43" s="42"/>
      <c r="D43" s="42"/>
      <c r="E43" s="42"/>
      <c r="F43" s="42"/>
      <c r="G43" s="42"/>
      <c r="H43" s="42"/>
      <c r="I43" s="42"/>
      <c r="J43" s="42"/>
      <c r="K43" s="42"/>
      <c r="L43" s="42"/>
      <c r="M43" s="42"/>
    </row>
    <row r="44" spans="1:13" ht="15.75" x14ac:dyDescent="0.25">
      <c r="A44" s="8"/>
    </row>
    <row r="45" spans="1:13" ht="15.75" x14ac:dyDescent="0.25">
      <c r="A45" s="8"/>
    </row>
    <row r="46" spans="1:13" ht="159" customHeight="1" x14ac:dyDescent="0.25">
      <c r="A46" s="9" t="s">
        <v>45</v>
      </c>
      <c r="B46" s="54" t="s">
        <v>46</v>
      </c>
      <c r="C46" s="54"/>
      <c r="D46" s="9" t="s">
        <v>47</v>
      </c>
      <c r="E46" s="54" t="s">
        <v>48</v>
      </c>
      <c r="F46" s="54"/>
      <c r="G46" s="54"/>
      <c r="H46" s="9" t="s">
        <v>27</v>
      </c>
      <c r="I46" s="9" t="s">
        <v>49</v>
      </c>
      <c r="J46" s="9" t="s">
        <v>17</v>
      </c>
    </row>
    <row r="47" spans="1:13" ht="15.75" x14ac:dyDescent="0.25">
      <c r="A47" s="9">
        <v>1</v>
      </c>
      <c r="B47" s="44">
        <v>2</v>
      </c>
      <c r="C47" s="45"/>
      <c r="D47" s="9">
        <v>3</v>
      </c>
      <c r="E47" s="44">
        <v>4</v>
      </c>
      <c r="F47" s="46"/>
      <c r="G47" s="45"/>
      <c r="H47" s="9">
        <v>5</v>
      </c>
      <c r="I47" s="9">
        <v>6</v>
      </c>
      <c r="J47" s="9">
        <v>7</v>
      </c>
    </row>
    <row r="48" spans="1:13" ht="15.75" x14ac:dyDescent="0.25">
      <c r="A48" s="9">
        <v>1</v>
      </c>
      <c r="B48" s="44" t="s">
        <v>50</v>
      </c>
      <c r="C48" s="45"/>
      <c r="D48" s="22"/>
      <c r="E48" s="44"/>
      <c r="F48" s="46"/>
      <c r="G48" s="45"/>
      <c r="H48" s="22"/>
      <c r="I48" s="22"/>
      <c r="J48" s="22"/>
    </row>
    <row r="49" spans="1:10" ht="63" customHeight="1" x14ac:dyDescent="0.25">
      <c r="A49" s="27">
        <v>1.1000000000000001</v>
      </c>
      <c r="B49" s="44" t="s">
        <v>51</v>
      </c>
      <c r="C49" s="45"/>
      <c r="D49" s="28" t="s">
        <v>52</v>
      </c>
      <c r="E49" s="50" t="s">
        <v>53</v>
      </c>
      <c r="F49" s="51"/>
      <c r="G49" s="52"/>
      <c r="H49" s="9">
        <v>11</v>
      </c>
      <c r="I49" s="9">
        <v>11</v>
      </c>
      <c r="J49" s="9" t="s">
        <v>41</v>
      </c>
    </row>
    <row r="50" spans="1:10" ht="48.75" customHeight="1" x14ac:dyDescent="0.25">
      <c r="A50" s="27">
        <v>1.2</v>
      </c>
      <c r="B50" s="44" t="s">
        <v>54</v>
      </c>
      <c r="C50" s="45"/>
      <c r="D50" s="28" t="s">
        <v>52</v>
      </c>
      <c r="E50" s="50" t="s">
        <v>53</v>
      </c>
      <c r="F50" s="51"/>
      <c r="G50" s="52"/>
      <c r="H50" s="9">
        <v>5</v>
      </c>
      <c r="I50" s="9">
        <v>5</v>
      </c>
      <c r="J50" s="9" t="s">
        <v>41</v>
      </c>
    </row>
    <row r="51" spans="1:10" ht="64.5" customHeight="1" x14ac:dyDescent="0.25">
      <c r="A51" s="27">
        <v>1.3</v>
      </c>
      <c r="B51" s="44" t="s">
        <v>55</v>
      </c>
      <c r="C51" s="45"/>
      <c r="D51" s="28" t="s">
        <v>52</v>
      </c>
      <c r="E51" s="50" t="s">
        <v>53</v>
      </c>
      <c r="F51" s="51"/>
      <c r="G51" s="52"/>
      <c r="H51" s="9">
        <v>5</v>
      </c>
      <c r="I51" s="9">
        <v>5</v>
      </c>
      <c r="J51" s="9" t="s">
        <v>41</v>
      </c>
    </row>
    <row r="52" spans="1:10" ht="70.5" customHeight="1" x14ac:dyDescent="0.25">
      <c r="A52" s="27">
        <v>1.4</v>
      </c>
      <c r="B52" s="44" t="s">
        <v>56</v>
      </c>
      <c r="C52" s="45"/>
      <c r="D52" s="28" t="s">
        <v>52</v>
      </c>
      <c r="E52" s="50" t="s">
        <v>53</v>
      </c>
      <c r="F52" s="51"/>
      <c r="G52" s="52"/>
      <c r="H52" s="9">
        <v>1</v>
      </c>
      <c r="I52" s="9">
        <v>1</v>
      </c>
      <c r="J52" s="9" t="s">
        <v>41</v>
      </c>
    </row>
    <row r="53" spans="1:10" ht="72.75" customHeight="1" x14ac:dyDescent="0.25">
      <c r="A53" s="27">
        <v>1.5</v>
      </c>
      <c r="B53" s="44" t="s">
        <v>57</v>
      </c>
      <c r="C53" s="45"/>
      <c r="D53" s="28" t="s">
        <v>52</v>
      </c>
      <c r="E53" s="50" t="s">
        <v>53</v>
      </c>
      <c r="F53" s="51"/>
      <c r="G53" s="52"/>
      <c r="H53" s="9">
        <v>60</v>
      </c>
      <c r="I53" s="9">
        <v>59</v>
      </c>
      <c r="J53" s="9">
        <f>I53-H53</f>
        <v>-1</v>
      </c>
    </row>
    <row r="54" spans="1:10" ht="71.25" customHeight="1" x14ac:dyDescent="0.25">
      <c r="A54" s="27">
        <v>1.6</v>
      </c>
      <c r="B54" s="44" t="s">
        <v>54</v>
      </c>
      <c r="C54" s="45"/>
      <c r="D54" s="28" t="s">
        <v>52</v>
      </c>
      <c r="E54" s="50" t="s">
        <v>53</v>
      </c>
      <c r="F54" s="51"/>
      <c r="G54" s="52"/>
      <c r="H54" s="9">
        <v>14</v>
      </c>
      <c r="I54" s="9">
        <v>14</v>
      </c>
      <c r="J54" s="9">
        <f t="shared" ref="J54:J61" si="3">I54-H54</f>
        <v>0</v>
      </c>
    </row>
    <row r="55" spans="1:10" ht="68.25" customHeight="1" x14ac:dyDescent="0.25">
      <c r="A55" s="27">
        <v>1.7</v>
      </c>
      <c r="B55" s="44" t="s">
        <v>55</v>
      </c>
      <c r="C55" s="45"/>
      <c r="D55" s="28" t="s">
        <v>52</v>
      </c>
      <c r="E55" s="50" t="s">
        <v>53</v>
      </c>
      <c r="F55" s="51"/>
      <c r="G55" s="52"/>
      <c r="H55" s="9">
        <v>46</v>
      </c>
      <c r="I55" s="9">
        <v>45</v>
      </c>
      <c r="J55" s="9">
        <f t="shared" si="3"/>
        <v>-1</v>
      </c>
    </row>
    <row r="56" spans="1:10" ht="67.5" customHeight="1" x14ac:dyDescent="0.25">
      <c r="A56" s="27">
        <v>1.8</v>
      </c>
      <c r="B56" s="44" t="s">
        <v>56</v>
      </c>
      <c r="C56" s="45"/>
      <c r="D56" s="28" t="s">
        <v>52</v>
      </c>
      <c r="E56" s="50" t="s">
        <v>53</v>
      </c>
      <c r="F56" s="51"/>
      <c r="G56" s="52"/>
      <c r="H56" s="9" t="s">
        <v>41</v>
      </c>
      <c r="I56" s="9" t="s">
        <v>41</v>
      </c>
      <c r="J56" s="9" t="s">
        <v>41</v>
      </c>
    </row>
    <row r="57" spans="1:10" ht="60.75" customHeight="1" x14ac:dyDescent="0.25">
      <c r="A57" s="27">
        <v>1.9</v>
      </c>
      <c r="B57" s="44" t="s">
        <v>58</v>
      </c>
      <c r="C57" s="45"/>
      <c r="D57" s="28" t="s">
        <v>52</v>
      </c>
      <c r="E57" s="50" t="s">
        <v>53</v>
      </c>
      <c r="F57" s="51"/>
      <c r="G57" s="52"/>
      <c r="H57" s="9">
        <v>145.65700000000001</v>
      </c>
      <c r="I57" s="9">
        <v>142.71299999999999</v>
      </c>
      <c r="J57" s="9">
        <f t="shared" si="3"/>
        <v>-2.9440000000000168</v>
      </c>
    </row>
    <row r="58" spans="1:10" ht="61.5" customHeight="1" x14ac:dyDescent="0.25">
      <c r="A58" s="29">
        <v>1.1000000000000001</v>
      </c>
      <c r="B58" s="44" t="s">
        <v>59</v>
      </c>
      <c r="C58" s="45"/>
      <c r="D58" s="28" t="s">
        <v>52</v>
      </c>
      <c r="E58" s="50" t="s">
        <v>53</v>
      </c>
      <c r="F58" s="51"/>
      <c r="G58" s="52"/>
      <c r="H58" s="9">
        <v>56.524999999999999</v>
      </c>
      <c r="I58" s="9">
        <v>56.524999999999999</v>
      </c>
      <c r="J58" s="9">
        <f t="shared" si="3"/>
        <v>0</v>
      </c>
    </row>
    <row r="59" spans="1:10" ht="67.5" customHeight="1" x14ac:dyDescent="0.25">
      <c r="A59" s="27">
        <v>1.1100000000000001</v>
      </c>
      <c r="B59" s="44" t="s">
        <v>60</v>
      </c>
      <c r="C59" s="45"/>
      <c r="D59" s="28" t="s">
        <v>52</v>
      </c>
      <c r="E59" s="50" t="s">
        <v>53</v>
      </c>
      <c r="F59" s="51"/>
      <c r="G59" s="52"/>
      <c r="H59" s="9">
        <v>16</v>
      </c>
      <c r="I59" s="9">
        <v>15</v>
      </c>
      <c r="J59" s="9">
        <f t="shared" si="3"/>
        <v>-1</v>
      </c>
    </row>
    <row r="60" spans="1:10" ht="68.25" customHeight="1" x14ac:dyDescent="0.25">
      <c r="A60" s="27">
        <v>1.1200000000000001</v>
      </c>
      <c r="B60" s="44" t="s">
        <v>61</v>
      </c>
      <c r="C60" s="45"/>
      <c r="D60" s="28" t="s">
        <v>52</v>
      </c>
      <c r="E60" s="50" t="s">
        <v>53</v>
      </c>
      <c r="F60" s="51"/>
      <c r="G60" s="52"/>
      <c r="H60" s="9">
        <v>110.75</v>
      </c>
      <c r="I60" s="9">
        <v>106.5</v>
      </c>
      <c r="J60" s="9">
        <f t="shared" si="3"/>
        <v>-4.25</v>
      </c>
    </row>
    <row r="61" spans="1:10" ht="75.75" customHeight="1" x14ac:dyDescent="0.25">
      <c r="A61" s="27">
        <v>1.1299999999999999</v>
      </c>
      <c r="B61" s="44" t="s">
        <v>62</v>
      </c>
      <c r="C61" s="45"/>
      <c r="D61" s="28" t="s">
        <v>52</v>
      </c>
      <c r="E61" s="50" t="s">
        <v>53</v>
      </c>
      <c r="F61" s="51"/>
      <c r="G61" s="52"/>
      <c r="H61" s="9">
        <f>SUM(H57:H60)</f>
        <v>328.93200000000002</v>
      </c>
      <c r="I61" s="9">
        <f>SUM(I57:I60)</f>
        <v>320.738</v>
      </c>
      <c r="J61" s="9">
        <f t="shared" si="3"/>
        <v>-8.1940000000000168</v>
      </c>
    </row>
    <row r="62" spans="1:10" ht="28.5" customHeight="1" x14ac:dyDescent="0.25">
      <c r="A62" s="53" t="s">
        <v>63</v>
      </c>
      <c r="B62" s="53"/>
      <c r="C62" s="53"/>
      <c r="D62" s="53"/>
      <c r="E62" s="53"/>
      <c r="F62" s="53"/>
      <c r="G62" s="53"/>
      <c r="H62" s="53"/>
      <c r="I62" s="53"/>
      <c r="J62" s="53"/>
    </row>
    <row r="63" spans="1:10" ht="15.75" x14ac:dyDescent="0.25">
      <c r="A63" s="9">
        <v>2</v>
      </c>
      <c r="B63" s="44" t="s">
        <v>64</v>
      </c>
      <c r="C63" s="45"/>
      <c r="D63" s="22"/>
      <c r="E63" s="44"/>
      <c r="F63" s="46"/>
      <c r="G63" s="45"/>
      <c r="H63" s="22"/>
      <c r="I63" s="22"/>
      <c r="J63" s="22"/>
    </row>
    <row r="64" spans="1:10" ht="129" customHeight="1" x14ac:dyDescent="0.25">
      <c r="A64" s="30">
        <v>2.1</v>
      </c>
      <c r="B64" s="44" t="s">
        <v>65</v>
      </c>
      <c r="C64" s="45"/>
      <c r="D64" s="31" t="s">
        <v>66</v>
      </c>
      <c r="E64" s="44"/>
      <c r="F64" s="46"/>
      <c r="G64" s="45"/>
      <c r="H64" s="9" t="s">
        <v>41</v>
      </c>
      <c r="I64" s="9" t="s">
        <v>41</v>
      </c>
      <c r="J64" s="9" t="s">
        <v>41</v>
      </c>
    </row>
    <row r="65" spans="1:14" ht="54" hidden="1" customHeight="1" x14ac:dyDescent="0.25">
      <c r="A65" s="30">
        <v>2.2000000000000002</v>
      </c>
      <c r="B65" s="44" t="s">
        <v>67</v>
      </c>
      <c r="C65" s="45"/>
      <c r="D65" s="31" t="s">
        <v>66</v>
      </c>
      <c r="E65" s="44"/>
      <c r="F65" s="46"/>
      <c r="G65" s="45"/>
      <c r="H65" s="22"/>
      <c r="I65" s="22"/>
      <c r="J65" s="22"/>
    </row>
    <row r="66" spans="1:14" ht="15.75" customHeight="1" x14ac:dyDescent="0.25">
      <c r="A66" s="44" t="s">
        <v>68</v>
      </c>
      <c r="B66" s="46"/>
      <c r="C66" s="46"/>
      <c r="D66" s="46"/>
      <c r="E66" s="46"/>
      <c r="F66" s="46"/>
      <c r="G66" s="46"/>
      <c r="H66" s="46"/>
      <c r="I66" s="46"/>
      <c r="J66" s="45"/>
    </row>
    <row r="67" spans="1:14" ht="15.75" customHeight="1" x14ac:dyDescent="0.25">
      <c r="A67" s="9">
        <v>3</v>
      </c>
      <c r="B67" s="44" t="s">
        <v>69</v>
      </c>
      <c r="C67" s="45"/>
      <c r="D67" s="22"/>
      <c r="E67" s="44"/>
      <c r="F67" s="46"/>
      <c r="G67" s="45"/>
      <c r="H67" s="22"/>
      <c r="I67" s="22"/>
      <c r="J67" s="22"/>
    </row>
    <row r="68" spans="1:14" ht="37.5" customHeight="1" x14ac:dyDescent="0.25">
      <c r="A68" s="27">
        <v>3.1</v>
      </c>
      <c r="B68" s="44" t="s">
        <v>70</v>
      </c>
      <c r="C68" s="45"/>
      <c r="D68" s="32" t="s">
        <v>71</v>
      </c>
      <c r="E68" s="44" t="s">
        <v>72</v>
      </c>
      <c r="F68" s="46"/>
      <c r="G68" s="45"/>
      <c r="H68" s="9">
        <v>122759</v>
      </c>
      <c r="I68" s="9">
        <v>122759</v>
      </c>
      <c r="J68" s="9" t="s">
        <v>41</v>
      </c>
    </row>
    <row r="69" spans="1:14" ht="60.75" customHeight="1" x14ac:dyDescent="0.25">
      <c r="A69" s="27">
        <v>3.2</v>
      </c>
      <c r="B69" s="44" t="s">
        <v>73</v>
      </c>
      <c r="C69" s="45"/>
      <c r="D69" s="32" t="s">
        <v>74</v>
      </c>
      <c r="E69" s="44" t="s">
        <v>75</v>
      </c>
      <c r="F69" s="46"/>
      <c r="G69" s="45"/>
      <c r="H69" s="33">
        <f>B17/841*1000</f>
        <v>39874.898929845425</v>
      </c>
      <c r="I69" s="33">
        <f>E17/841*1000</f>
        <v>39520.65619500594</v>
      </c>
      <c r="J69" s="33">
        <f>I69-H69</f>
        <v>-354.24273483948491</v>
      </c>
    </row>
    <row r="70" spans="1:14" ht="68.25" customHeight="1" x14ac:dyDescent="0.25">
      <c r="A70" s="47" t="s">
        <v>76</v>
      </c>
      <c r="B70" s="48"/>
      <c r="C70" s="48"/>
      <c r="D70" s="48"/>
      <c r="E70" s="48"/>
      <c r="F70" s="48"/>
      <c r="G70" s="48"/>
      <c r="H70" s="48"/>
      <c r="I70" s="48"/>
      <c r="J70" s="49"/>
    </row>
    <row r="71" spans="1:14" ht="15.75" x14ac:dyDescent="0.25">
      <c r="A71" s="9">
        <v>4</v>
      </c>
      <c r="B71" s="44" t="s">
        <v>77</v>
      </c>
      <c r="C71" s="45"/>
      <c r="D71" s="22"/>
      <c r="E71" s="44"/>
      <c r="F71" s="46"/>
      <c r="G71" s="45"/>
      <c r="H71" s="22"/>
      <c r="I71" s="22"/>
      <c r="J71" s="22"/>
    </row>
    <row r="72" spans="1:14" ht="40.5" customHeight="1" x14ac:dyDescent="0.25">
      <c r="A72" s="27">
        <v>4.0999999999999996</v>
      </c>
      <c r="B72" s="44" t="s">
        <v>78</v>
      </c>
      <c r="C72" s="45"/>
      <c r="D72" s="28" t="s">
        <v>71</v>
      </c>
      <c r="E72" s="44" t="s">
        <v>72</v>
      </c>
      <c r="F72" s="46"/>
      <c r="G72" s="45"/>
      <c r="H72" s="9">
        <v>146</v>
      </c>
      <c r="I72" s="9">
        <v>146</v>
      </c>
      <c r="J72" s="9" t="s">
        <v>41</v>
      </c>
    </row>
    <row r="73" spans="1:14" ht="32.25" customHeight="1" x14ac:dyDescent="0.25">
      <c r="A73" s="38" t="s">
        <v>79</v>
      </c>
      <c r="B73" s="39"/>
      <c r="C73" s="39"/>
      <c r="D73" s="39"/>
      <c r="E73" s="39"/>
      <c r="F73" s="39"/>
      <c r="G73" s="39"/>
      <c r="H73" s="39"/>
      <c r="I73" s="39"/>
      <c r="J73" s="40"/>
    </row>
    <row r="74" spans="1:14" ht="215.25" customHeight="1" x14ac:dyDescent="0.25">
      <c r="A74" s="41" t="s">
        <v>80</v>
      </c>
      <c r="B74" s="41"/>
      <c r="C74" s="41"/>
      <c r="D74" s="41"/>
      <c r="E74" s="41"/>
      <c r="F74" s="41"/>
      <c r="G74" s="41"/>
      <c r="H74" s="41"/>
      <c r="I74" s="41"/>
      <c r="J74" s="41"/>
      <c r="K74" s="41"/>
      <c r="L74" s="41"/>
      <c r="M74" s="41"/>
      <c r="N74" s="41"/>
    </row>
    <row r="75" spans="1:14" ht="15.75" x14ac:dyDescent="0.25">
      <c r="A75" s="8"/>
    </row>
    <row r="76" spans="1:14" ht="15.75" x14ac:dyDescent="0.25">
      <c r="A76" s="8"/>
    </row>
    <row r="77" spans="1:14" ht="15.75" x14ac:dyDescent="0.25">
      <c r="A77" s="42" t="s">
        <v>81</v>
      </c>
      <c r="B77" s="42"/>
      <c r="C77" s="42"/>
      <c r="D77" s="42"/>
      <c r="E77" s="42"/>
      <c r="F77" s="42"/>
      <c r="G77" s="42"/>
      <c r="H77" s="34"/>
      <c r="J77" s="43" t="s">
        <v>82</v>
      </c>
      <c r="K77" s="43"/>
      <c r="L77" s="43"/>
      <c r="M77" s="43"/>
    </row>
    <row r="78" spans="1:14" ht="15.75" customHeight="1" x14ac:dyDescent="0.25">
      <c r="A78" s="3"/>
      <c r="B78" s="11"/>
      <c r="C78" s="11"/>
      <c r="D78" s="3"/>
      <c r="H78" s="35" t="s">
        <v>83</v>
      </c>
      <c r="J78" s="37" t="s">
        <v>84</v>
      </c>
      <c r="K78" s="37"/>
      <c r="L78" s="37"/>
      <c r="M78" s="37"/>
    </row>
    <row r="79" spans="1:14" ht="15" customHeight="1" x14ac:dyDescent="0.25">
      <c r="A79" s="36"/>
      <c r="D79" s="3"/>
    </row>
    <row r="80" spans="1:14" ht="15.75" x14ac:dyDescent="0.25">
      <c r="A80" s="42" t="s">
        <v>85</v>
      </c>
      <c r="B80" s="42"/>
      <c r="C80" s="42"/>
      <c r="D80" s="42"/>
      <c r="E80" s="42"/>
      <c r="F80" s="42"/>
      <c r="G80" s="42"/>
      <c r="H80" s="34"/>
      <c r="J80" s="43" t="s">
        <v>86</v>
      </c>
      <c r="K80" s="43"/>
      <c r="L80" s="43"/>
      <c r="M80" s="43"/>
    </row>
    <row r="81" spans="1:13" ht="15.75" customHeight="1" x14ac:dyDescent="0.25">
      <c r="A81" s="3"/>
      <c r="B81" s="3"/>
      <c r="C81" s="3"/>
      <c r="D81" s="3"/>
      <c r="E81" s="3"/>
      <c r="F81" s="3"/>
      <c r="G81" s="3"/>
      <c r="H81" s="35" t="s">
        <v>83</v>
      </c>
      <c r="J81" s="37" t="s">
        <v>84</v>
      </c>
      <c r="K81" s="37"/>
      <c r="L81" s="37"/>
      <c r="M81" s="37"/>
    </row>
  </sheetData>
  <mergeCells count="93">
    <mergeCell ref="B14:D14"/>
    <mergeCell ref="E14:G14"/>
    <mergeCell ref="H14:J14"/>
    <mergeCell ref="A1:M1"/>
    <mergeCell ref="A2:M2"/>
    <mergeCell ref="A3:A4"/>
    <mergeCell ref="E3:M3"/>
    <mergeCell ref="E4:M4"/>
    <mergeCell ref="A5:A6"/>
    <mergeCell ref="E5:M5"/>
    <mergeCell ref="E6:M6"/>
    <mergeCell ref="A7:A8"/>
    <mergeCell ref="E7:M7"/>
    <mergeCell ref="E8:M8"/>
    <mergeCell ref="A9:A10"/>
    <mergeCell ref="B10:D10"/>
    <mergeCell ref="B22:M22"/>
    <mergeCell ref="A25:A26"/>
    <mergeCell ref="B25:B26"/>
    <mergeCell ref="C25:C26"/>
    <mergeCell ref="D25:D26"/>
    <mergeCell ref="E25:G25"/>
    <mergeCell ref="H25:J25"/>
    <mergeCell ref="K25:M25"/>
    <mergeCell ref="B48:C48"/>
    <mergeCell ref="E48:G48"/>
    <mergeCell ref="N25:N26"/>
    <mergeCell ref="N28:N29"/>
    <mergeCell ref="A29:D29"/>
    <mergeCell ref="B31:M31"/>
    <mergeCell ref="B35:B36"/>
    <mergeCell ref="C35:E35"/>
    <mergeCell ref="F35:H35"/>
    <mergeCell ref="I35:K35"/>
    <mergeCell ref="L35:L36"/>
    <mergeCell ref="B43:M43"/>
    <mergeCell ref="B46:C46"/>
    <mergeCell ref="E46:G46"/>
    <mergeCell ref="B47:C47"/>
    <mergeCell ref="E47:G47"/>
    <mergeCell ref="B49:C49"/>
    <mergeCell ref="E49:G49"/>
    <mergeCell ref="B50:C50"/>
    <mergeCell ref="E50:G50"/>
    <mergeCell ref="B51:C51"/>
    <mergeCell ref="E51:G51"/>
    <mergeCell ref="B52:C52"/>
    <mergeCell ref="E52:G52"/>
    <mergeCell ref="B53:C53"/>
    <mergeCell ref="E53:G53"/>
    <mergeCell ref="B54:C54"/>
    <mergeCell ref="E54:G54"/>
    <mergeCell ref="B55:C55"/>
    <mergeCell ref="E55:G55"/>
    <mergeCell ref="B56:C56"/>
    <mergeCell ref="E56:G56"/>
    <mergeCell ref="B57:C57"/>
    <mergeCell ref="E57:G57"/>
    <mergeCell ref="B64:C64"/>
    <mergeCell ref="E64:G64"/>
    <mergeCell ref="B58:C58"/>
    <mergeCell ref="E58:G58"/>
    <mergeCell ref="B59:C59"/>
    <mergeCell ref="E59:G59"/>
    <mergeCell ref="B60:C60"/>
    <mergeCell ref="E60:G60"/>
    <mergeCell ref="B61:C61"/>
    <mergeCell ref="E61:G61"/>
    <mergeCell ref="A62:J62"/>
    <mergeCell ref="B63:C63"/>
    <mergeCell ref="E63:G63"/>
    <mergeCell ref="B72:C72"/>
    <mergeCell ref="E72:G72"/>
    <mergeCell ref="B65:C65"/>
    <mergeCell ref="E65:G65"/>
    <mergeCell ref="A66:J66"/>
    <mergeCell ref="B67:C67"/>
    <mergeCell ref="E67:G67"/>
    <mergeCell ref="B68:C68"/>
    <mergeCell ref="E68:G68"/>
    <mergeCell ref="B69:C69"/>
    <mergeCell ref="E69:G69"/>
    <mergeCell ref="A70:J70"/>
    <mergeCell ref="B71:C71"/>
    <mergeCell ref="E71:G71"/>
    <mergeCell ref="J81:M81"/>
    <mergeCell ref="A73:J73"/>
    <mergeCell ref="A74:N74"/>
    <mergeCell ref="A77:G77"/>
    <mergeCell ref="J77:M77"/>
    <mergeCell ref="J78:M78"/>
    <mergeCell ref="A80:G80"/>
    <mergeCell ref="J80:M80"/>
  </mergeCells>
  <pageMargins left="0.19" right="0.18" top="0.53" bottom="0.31" header="0.3" footer="0.3"/>
  <pageSetup paperSize="9" scale="70"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2019-02-28T15:32:59Z</dcterms:created>
  <dcterms:modified xsi:type="dcterms:W3CDTF">2019-03-14T12:47:38Z</dcterms:modified>
</cp:coreProperties>
</file>